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" yWindow="65431" windowWidth="16680" windowHeight="12765" activeTab="6"/>
  </bookViews>
  <sheets>
    <sheet name="прил1-1" sheetId="1" r:id="rId1"/>
    <sheet name="прил 1-2" sheetId="2" r:id="rId2"/>
    <sheet name="прил 1-3" sheetId="3" r:id="rId3"/>
    <sheet name="прил 2." sheetId="4" r:id="rId4"/>
    <sheet name="прил 3." sheetId="5" r:id="rId5"/>
    <sheet name="прил 4." sheetId="6" r:id="rId6"/>
    <sheet name="прил 5" sheetId="7" r:id="rId7"/>
  </sheets>
  <definedNames>
    <definedName name="_xlnm.Print_Titles" localSheetId="3">'прил 2.'!$13:$16</definedName>
    <definedName name="_xlnm.Print_Titles" localSheetId="4">'прил 3.'!$12:$15</definedName>
    <definedName name="_xlnm.Print_Area" localSheetId="3">'прил 2.'!$A$1:$E$129</definedName>
    <definedName name="_xlnm.Print_Area" localSheetId="4">'прил 3.'!$A$1:$E$158</definedName>
  </definedNames>
  <calcPr fullCalcOnLoad="1"/>
</workbook>
</file>

<file path=xl/sharedStrings.xml><?xml version="1.0" encoding="utf-8"?>
<sst xmlns="http://schemas.openxmlformats.org/spreadsheetml/2006/main" count="2671" uniqueCount="600">
  <si>
    <t xml:space="preserve">  Налог на доходы физических лиц</t>
  </si>
  <si>
    <t xml:space="preserve">  Иные межбюджетные трансферты</t>
  </si>
  <si>
    <t>X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</si>
  <si>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</si>
  <si>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БЕЗВОЗМЕЗДНЫЕ ПОСТУПЛЕНИЯ ОТ ДРУГИХ БЮДЖЕТОВ БЮДЖЕТНОЙ СИСТЕМЫ РОССИЙСКОЙ ФЕДЕРАЦИИ</t>
  </si>
  <si>
    <t xml:space="preserve">  Увеличение прочих остатков денежных средств бюджетов сельских поселений</t>
  </si>
  <si>
    <t>Код строки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</si>
  <si>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</si>
  <si>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НАЛОГИ НА СОВОКУПНЫЙ ДОХОД</t>
  </si>
  <si>
    <t>Результат исполнения бюджета (дефицит / профицит)</t>
  </si>
  <si>
    <t>200</t>
  </si>
  <si>
    <t>уменьшение остатков средств, всего</t>
  </si>
  <si>
    <t/>
  </si>
  <si>
    <t xml:space="preserve">  НАЛОГИ НА ПРИБЫЛЬ, ДОХОДЫ</t>
  </si>
  <si>
    <t>-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</si>
  <si>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</si>
  <si>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увеличение остатков средств, всего</t>
  </si>
  <si>
    <t>Неисполненные назначения</t>
  </si>
  <si>
    <t>x</t>
  </si>
  <si>
    <t xml:space="preserve">  ШТРАФЫ, САНКЦИИ, ВОЗМЕЩЕНИЕ УЩЕРБА</t>
  </si>
  <si>
    <t>Изменение остатков средств</t>
  </si>
  <si>
    <t xml:space="preserve">  Увеличение прочих остатков средств бюджетов</t>
  </si>
  <si>
    <t xml:space="preserve">  Земельный налог с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</si>
  <si>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</si>
  <si>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НАЛОГИ НА ИМУЩЕСТВО</t>
  </si>
  <si>
    <t xml:space="preserve">  Земельный налог</t>
  </si>
  <si>
    <t xml:space="preserve">  Земельный налог с организаций</t>
  </si>
  <si>
    <t xml:space="preserve">  Уменьшение прочих остатков денежных средств бюджетов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</si>
  <si>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</si>
  <si>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БЕЗВОЗМЕЗДНЫЕ ПОСТУПЛЕНИЯ</t>
  </si>
  <si>
    <t xml:space="preserve">  Прочие субсидии бюджетам сельских поселений</t>
  </si>
  <si>
    <t xml:space="preserve">  Субсидии бюджетам бюджетной системы Российской Федерации (межбюджетные субсидии)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</si>
  <si>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</si>
  <si>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Утвержденные бюджетные назначения</t>
  </si>
  <si>
    <t>в том числе:</t>
  </si>
  <si>
    <t xml:space="preserve">  Прочие субсидии</t>
  </si>
  <si>
    <t xml:space="preserve">  Единый сельскохозяйственный налог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</si>
  <si>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</si>
  <si>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бюджета - всего</t>
  </si>
  <si>
    <t>6</t>
  </si>
  <si>
    <t>Источники финансирования дефицита бюджета - всего</t>
  </si>
  <si>
    <t xml:space="preserve">  Акцизы по подакцизным товарам (продукции), производимым на территории Российской Федерации</t>
  </si>
  <si>
    <t xml:space="preserve">  Налог на имущество физических лиц</t>
  </si>
  <si>
    <t xml:space="preserve">  НАЛОГОВЫЕ И НЕНАЛОГОВЫЕ ДОХОДЫ</t>
  </si>
  <si>
    <t xml:space="preserve">  Уменьшение прочих остатков средств бюджетов</t>
  </si>
  <si>
    <t>4</t>
  </si>
  <si>
    <t xml:space="preserve">  Увеличение прочих остатков денежных средств бюджетов</t>
  </si>
  <si>
    <t>Расходы бюджета - всего</t>
  </si>
  <si>
    <t xml:space="preserve">  Уменьшение прочих остатков денежных средств бюджетов сельских поселений</t>
  </si>
  <si>
    <t>Код главного администратора доходов</t>
  </si>
  <si>
    <t>к решению Думы Молодежного</t>
  </si>
  <si>
    <t>муниципального образования</t>
  </si>
  <si>
    <t>Приложение № 1</t>
  </si>
  <si>
    <t>Приложение № 2</t>
  </si>
  <si>
    <t>Код главного распорядителя бюджетных средств</t>
  </si>
  <si>
    <t>(руб.)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</si>
  <si>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</si>
  <si>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</si>
  <si>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</si>
  <si>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</si>
  <si>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</si>
  <si>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0104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</si>
  <si>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</si>
  <si>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</si>
  <si>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</si>
  <si>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</si>
  <si>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</si>
  <si>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</si>
  <si>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</si>
  <si>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</si>
  <si>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</si>
  <si>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</si>
  <si>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</si>
  <si>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</si>
  <si>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</si>
  <si>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</si>
  <si>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0501</t>
  </si>
  <si>
    <t>Коммунальное хозяйство</t>
  </si>
  <si>
    <t>0502</t>
  </si>
  <si>
    <t>Благоустройство</t>
  </si>
  <si>
    <t>0503</t>
  </si>
  <si>
    <t>КУЛЬТУРА И КИНЕМАТОГРАФИЯ</t>
  </si>
  <si>
    <t>0800</t>
  </si>
  <si>
    <t>Культура</t>
  </si>
  <si>
    <t>0801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</si>
  <si>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</si>
  <si>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</si>
  <si>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</si>
  <si>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</si>
  <si>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Приложение № 3</t>
  </si>
  <si>
    <t>Защита населения и территории от чрезвычайных ситуаций природного и техногенного характера, гражданская оборона</t>
  </si>
  <si>
    <t>Приложение № 4</t>
  </si>
  <si>
    <t>Код бюджетной классификации</t>
  </si>
  <si>
    <t xml:space="preserve">  НАЛОГИ НА ТОВАРЫ (РАБОТЫ, УСЛУГИ), РЕАЛИЗУЕМЫЕ НА ТЕРРИТОРИИ РОССИЙСКОЙ ФЕДЕРАЦИИ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</si>
  <si>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</si>
  <si>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</si>
  <si>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</si>
  <si>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</si>
  <si>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</si>
  <si>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</si>
  <si>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</si>
  <si>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</si>
  <si>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  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</si>
  <si>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 xml:space="preserve">  Земельный налог с организаций,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</si>
  <si>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 xml:space="preserve">  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</si>
  <si>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 xml:space="preserve">  Субвенции бюджетам бюджетной системы Российской Федерации</t>
  </si>
  <si>
    <t>182 1 01 00000 00 0000 000</t>
  </si>
  <si>
    <t>182 1 01 02000 01 0000 110</t>
  </si>
  <si>
    <t>182 1 01 02030 01 0000 110</t>
  </si>
  <si>
    <t>182 1 01 02030 01 1000 110</t>
  </si>
  <si>
    <t>182 1 05 03010 01 1000 110</t>
  </si>
  <si>
    <t>182 1 06 01030 10 0000 110</t>
  </si>
  <si>
    <t>182 1 06 01030 10 1000 110</t>
  </si>
  <si>
    <t>182 1 06 06033 10 1000 110</t>
  </si>
  <si>
    <t>182 1 06 06033 10 3000 110</t>
  </si>
  <si>
    <t xml:space="preserve">  Обеспечение деятельности в сфере установленных функций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</si>
  <si>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</si>
  <si>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Расходы на выплаты персоналу государственных (муниципальных) органов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</si>
  <si>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</si>
  <si>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Закупка товаров, работ и услуг для обеспечения государственных (муниципальных) нужд</t>
  </si>
  <si>
    <t xml:space="preserve">  Иные закупки товаров, работ и услуг для обеспечения государственных (муниципальных) нужд</t>
  </si>
  <si>
    <t xml:space="preserve">  Иные бюджетные ассигнования</t>
  </si>
  <si>
    <t xml:space="preserve">  Уплата налогов, сборов и иных платежей</t>
  </si>
  <si>
    <t xml:space="preserve">  Субвенции на осуществление первичного воинского учета на территориях, где отсутствуют военные комиссариаты</t>
  </si>
  <si>
    <t xml:space="preserve">  Осуществление мероприятий по отлову и содержанию безнадзорных животных, обитающих на территории поселения</t>
  </si>
  <si>
    <t xml:space="preserve">  Текущий ремонт в сфере установленных функций</t>
  </si>
  <si>
    <t xml:space="preserve">  Иные мероприятия в сфере установленных функций</t>
  </si>
  <si>
    <t xml:space="preserve">  Уличное освещение</t>
  </si>
  <si>
    <t xml:space="preserve">  Озеленение</t>
  </si>
  <si>
    <t xml:space="preserve">  Прочие мероприятия по благоустройству городских округов и поселений</t>
  </si>
  <si>
    <t xml:space="preserve">  Мероприятия по осуществлению деятельности дворцов и домов культуры, других учреждений культуры</t>
  </si>
  <si>
    <t xml:space="preserve">  Расходы на выплаты персоналу казенных учреждений</t>
  </si>
  <si>
    <t>0405</t>
  </si>
  <si>
    <t>Сельское хозяйство и рыболовство</t>
  </si>
  <si>
    <t xml:space="preserve">ИТОГО </t>
  </si>
  <si>
    <t>000 01 05 00 00 00 0000 500</t>
  </si>
  <si>
    <t>737 01 05 02 00 00 0000 500</t>
  </si>
  <si>
    <t>737 01 05 02 01 00 0000 510</t>
  </si>
  <si>
    <t>737 01 05 02 01 10 0000 510</t>
  </si>
  <si>
    <t>000 01 05 00 00 00 0000 600</t>
  </si>
  <si>
    <t>737 01 05 02 00 00 0000 600</t>
  </si>
  <si>
    <t>737 01 05 02 01 00 0000 610</t>
  </si>
  <si>
    <t>737 01 05 02 01 10 0000 610</t>
  </si>
  <si>
    <t xml:space="preserve">ИСТОЧНИКИ ФИНАНСИРОВАНИЯ ДЕФИЦИТА БЮДЖЕТА </t>
  </si>
  <si>
    <t xml:space="preserve">МОЛОДЕЖНОГО МУНИЦИПАЛЬНОГО ОБРАЗОВАНИЯ ПО КОДАМ </t>
  </si>
  <si>
    <t xml:space="preserve">КЛАССИФИКАЦИИ  ИСТОЧНИКОВ ФИНАНСИРОВАНИЯ ДЕФИЦИТОВ </t>
  </si>
  <si>
    <t xml:space="preserve">РАСХОДЫ БЮДЖЕТА МОЛОДЕЖНОГО МУНИЦИПАЛЬНОГО </t>
  </si>
  <si>
    <t xml:space="preserve">ОБРАЗОВАНИЯ ПО РАЗДЕЛАМ И ПОДРАЗДЕЛАМ КЛАССИФИКАЦИИ </t>
  </si>
  <si>
    <t xml:space="preserve">ДОХОДЫ БЮДЖЕТА МОЛОДЕЖНОГО МУНИЦИПАЛЬНОГО </t>
  </si>
  <si>
    <t xml:space="preserve">ОБРАЗОВАНИЯ ПО КОДАМ КЛАССИФИКАЦИИ ДОХОДОВ </t>
  </si>
  <si>
    <t>РАСХОДЫ БЮДЖЕТА МОЛОДЕЖНОГО МУНИЦИПАЛЬНОГО</t>
  </si>
  <si>
    <t xml:space="preserve"> ОБРАЗОВАНИЯ ПО ВЕДОМСТВЕННОЙ СТРУКТУРЕ РАСХОДОВ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</si>
  <si>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</si>
  <si>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</si>
  <si>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</si>
  <si>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сельских поселений на выполнение передаваемых полномочий субъектов Российской Федерации</t>
  </si>
  <si>
    <t>182 1 00 00000 00 0000 000</t>
  </si>
  <si>
    <t>182 1 01 02010 01 0000 110</t>
  </si>
  <si>
    <t>182 1 01 02010 01 1000 110</t>
  </si>
  <si>
    <t>182 1 01 02010 01 3000 110</t>
  </si>
  <si>
    <t>182 1 01 02020 01 0000 110</t>
  </si>
  <si>
    <t>182 1 01 02020 01 1000 110</t>
  </si>
  <si>
    <t>182 1 01 02020 01 3000 110</t>
  </si>
  <si>
    <t>182 1 01 02030 01 3000 110</t>
  </si>
  <si>
    <t>182 1 05 00000 00 0000 000</t>
  </si>
  <si>
    <t>182 1 05 03000 01 0000 110</t>
  </si>
  <si>
    <t>182 1 05 03010 01 0000 110</t>
  </si>
  <si>
    <t>182 1 06 00000 00 0000 000</t>
  </si>
  <si>
    <t>182 1 06 01000 00 0000 110</t>
  </si>
  <si>
    <t>182 1 06 06000 00 0000 110</t>
  </si>
  <si>
    <t>182 1 06 06030 00 0000 110</t>
  </si>
  <si>
    <t>182 1 06 06033 10 0000 110</t>
  </si>
  <si>
    <t>182 1 06 06040 00 0000 110</t>
  </si>
  <si>
    <t>182 1 06 06043 10 0000 110</t>
  </si>
  <si>
    <t>182 1 06 06043 10 1000 110</t>
  </si>
  <si>
    <t>737 1 00 00000 00 0000 000</t>
  </si>
  <si>
    <t>737 1 16 00000 00 0000 000</t>
  </si>
  <si>
    <t>737 2 00 00000 00 0000 000</t>
  </si>
  <si>
    <t>737 2 02 00000 00 0000 000</t>
  </si>
  <si>
    <t xml:space="preserve">  Резервный фонд администрации муниципального образования</t>
  </si>
  <si>
    <t xml:space="preserve">  Резервные средства</t>
  </si>
  <si>
    <t xml:space="preserve">  Другие общегосударственные вопросы</t>
  </si>
  <si>
    <t xml:space="preserve">  Строительство, реконструкция, капитальный ремонт в сфере установленных функций</t>
  </si>
  <si>
    <t xml:space="preserve">  Реализация мероприятий перечня проектов народных инициатив</t>
  </si>
  <si>
    <t>737 0102 91 1 00 60001 000</t>
  </si>
  <si>
    <t>737 0102 91 1 00 60001 100</t>
  </si>
  <si>
    <t>737 0102 91 1 00 60001 120</t>
  </si>
  <si>
    <t>737 0102 91 1 00 60001 121</t>
  </si>
  <si>
    <t>737 0102 91 1 00 60001 129</t>
  </si>
  <si>
    <t>737 0104 91 1 00 60001 000</t>
  </si>
  <si>
    <t>737 0104 91 1 00 60001 100</t>
  </si>
  <si>
    <t>737 0104 91 1 00 60001 120</t>
  </si>
  <si>
    <t>737 0104 91 1 00 60001 121</t>
  </si>
  <si>
    <t>737 0104 91 1 00 60001 129</t>
  </si>
  <si>
    <t>737 0104 91 1 00 60001 200</t>
  </si>
  <si>
    <t>737 0104 91 1 00 60001 240</t>
  </si>
  <si>
    <t>737 0104 91 1 00 60001 244</t>
  </si>
  <si>
    <t>737 0104 91 1 00 60001 800</t>
  </si>
  <si>
    <t>737 0104 91 1 00 60001 850</t>
  </si>
  <si>
    <t>737 0104 91 1 00 60001 852</t>
  </si>
  <si>
    <t>737 0104 91 2 00 73150 000</t>
  </si>
  <si>
    <t>737 0104 91 2 00 73150 200</t>
  </si>
  <si>
    <t>737 0104 91 2 00 73150 240</t>
  </si>
  <si>
    <t>737 0111 91 1 00 60004 000</t>
  </si>
  <si>
    <t>737 0111 91 1 00 60004 800</t>
  </si>
  <si>
    <t>737 0111 91 1 00 60004 870</t>
  </si>
  <si>
    <t>737 0113 91 1 00 60005 000</t>
  </si>
  <si>
    <t>737 0113 91 1 00 60005 200</t>
  </si>
  <si>
    <t>737 0113 91 1 00 60005 240</t>
  </si>
  <si>
    <t>737 0203 91 3 00 51180 000</t>
  </si>
  <si>
    <t>737 0203 91 3 00 51180 100</t>
  </si>
  <si>
    <t>737 0203 91 3 00 51180 120</t>
  </si>
  <si>
    <t>737 0203 91 3 00 51180 121</t>
  </si>
  <si>
    <t>737 0203 91 3 00 51180 129</t>
  </si>
  <si>
    <t>737 0203 91 3 00 51180 200</t>
  </si>
  <si>
    <t>737 0203 91 3 00 51180 240</t>
  </si>
  <si>
    <t>737 0203 91 3 00 51180 244</t>
  </si>
  <si>
    <t>737 0405 91 1 00 60022 000</t>
  </si>
  <si>
    <t>737 0405 91 1 00 60022 200</t>
  </si>
  <si>
    <t>737 0405 91 1 00 60022 240</t>
  </si>
  <si>
    <t>737 0405 91 1 00 60022 244</t>
  </si>
  <si>
    <t>737 0409 91 1 00 60009 000</t>
  </si>
  <si>
    <t>737 0409 91 1 00 60009 200</t>
  </si>
  <si>
    <t>737 0409 91 1 00 60009 240</t>
  </si>
  <si>
    <t>737 0409 91 1 00 60009 244</t>
  </si>
  <si>
    <t>737 0409 91 1 00 60011 000</t>
  </si>
  <si>
    <t>737 0409 91 1 00 60011 200</t>
  </si>
  <si>
    <t>737 0409 91 1 00 60011 240</t>
  </si>
  <si>
    <t>737 0409 91 1 00 60011 244</t>
  </si>
  <si>
    <t>737 0412 91 1 00 60011 000</t>
  </si>
  <si>
    <t>737 0412 91 1 00 60011 200</t>
  </si>
  <si>
    <t>737 0412 91 1 00 60011 240</t>
  </si>
  <si>
    <t>737 0412 91 1 00 60011 244</t>
  </si>
  <si>
    <t>737 0501 91 1 00 60008 000</t>
  </si>
  <si>
    <t>737 0501 91 1 00 60008 200</t>
  </si>
  <si>
    <t>737 0501 91 1 00 60008 240</t>
  </si>
  <si>
    <t>737 0502 91 1 00 60011 000</t>
  </si>
  <si>
    <t>737 0502 91 1 00 60011 200</t>
  </si>
  <si>
    <t>737 0502 91 1 00 60011 240</t>
  </si>
  <si>
    <t>737 0502 91 1 00 60011 244</t>
  </si>
  <si>
    <t>737 0503 91 1 00 60101 000</t>
  </si>
  <si>
    <t>737 0503 91 1 00 60101 200</t>
  </si>
  <si>
    <t>737 0503 91 1 00 60101 240</t>
  </si>
  <si>
    <t>737 0503 91 1 00 60101 244</t>
  </si>
  <si>
    <t>737 0503 91 1 00 60103 000</t>
  </si>
  <si>
    <t>737 0503 91 1 00 60103 200</t>
  </si>
  <si>
    <t>737 0503 91 1 00 60103 240</t>
  </si>
  <si>
    <t>737 0503 91 1 00 60103 244</t>
  </si>
  <si>
    <t>737 0503 91 1 00 60105 000</t>
  </si>
  <si>
    <t>737 0503 91 1 00 60105 200</t>
  </si>
  <si>
    <t>737 0503 91 1 00 60105 240</t>
  </si>
  <si>
    <t>737 0503 91 1 00 60105 244</t>
  </si>
  <si>
    <t>737 0801 91 1 00 60015 000</t>
  </si>
  <si>
    <t>737 0801 91 1 00 60015 100</t>
  </si>
  <si>
    <t>737 0801 91 1 00 60015 110</t>
  </si>
  <si>
    <t>737 0801 91 1 00 60015 111</t>
  </si>
  <si>
    <t>737 0801 91 1 00 60015 119</t>
  </si>
  <si>
    <t>737 0801 91 1 00 60015 200</t>
  </si>
  <si>
    <t>737 0801 91 1 00 60015 240</t>
  </si>
  <si>
    <t>737 0801 91 1 00 60015 244</t>
  </si>
  <si>
    <t>737 1403 91 1 00 60020 000</t>
  </si>
  <si>
    <t>737 1403 91 1 00 60020 500</t>
  </si>
  <si>
    <t>737 1403 91 1 00 60020 540</t>
  </si>
  <si>
    <t>из них:</t>
  </si>
  <si>
    <t xml:space="preserve">Кассовое исполнение </t>
  </si>
  <si>
    <t xml:space="preserve"> Наименование </t>
  </si>
  <si>
    <t>Код РзПР</t>
  </si>
  <si>
    <t>Кассовое исполнение</t>
  </si>
  <si>
    <t xml:space="preserve"> (руб.)</t>
  </si>
  <si>
    <t>0113</t>
  </si>
  <si>
    <t>Другие общегосударственные вопросы</t>
  </si>
  <si>
    <t xml:space="preserve">  ГОСУДАРСТВЕННАЯ ПОШЛИНА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</si>
  <si>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</si>
  <si>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</si>
  <si>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</si>
  <si>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ПРОЧИЕ НЕНАЛОГОВЫЕ ДОХОДЫ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</si>
  <si>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</si>
  <si>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737 1 08 00000 00 0000 000</t>
  </si>
  <si>
    <t>737 1 08 04000 01 0000 110</t>
  </si>
  <si>
    <t>737 1 08 04020 01 0000 110</t>
  </si>
  <si>
    <t>737 1 08 04020 01 1000 110</t>
  </si>
  <si>
    <t>737 1 11 00000 00 0000 000</t>
  </si>
  <si>
    <t>737 1 17 00000 00 0000 000</t>
  </si>
  <si>
    <t xml:space="preserve">  Уплата иных платежей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</si>
  <si>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</si>
  <si>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737 0104 91 1 00 60001 853</t>
  </si>
  <si>
    <t>737 0501 91 1 00 60008 244</t>
  </si>
  <si>
    <t xml:space="preserve">  Субсидии бюджетам на реализацию программ формирования современной городской среды</t>
  </si>
  <si>
    <t xml:space="preserve">  Субсидии бюджетам сельских поселений на реализацию программ формирования современной городской среды</t>
  </si>
  <si>
    <t>737 2 02 20000 00 0000 150</t>
  </si>
  <si>
    <t>737 2 02 25555 00 0000 150</t>
  </si>
  <si>
    <t>737 2 02 25555 10 0000 150</t>
  </si>
  <si>
    <t>737 2 02 29999 00 0000 150</t>
  </si>
  <si>
    <t>737 2 02 29999 10 0000 150</t>
  </si>
  <si>
    <t>737 2 02 30000 00 0000 150</t>
  </si>
  <si>
    <t>737 2 02 30024 00 0000 150</t>
  </si>
  <si>
    <t>737 2 02 30024 10 0000 150</t>
  </si>
  <si>
    <t>737 2 02 35118 00 0000 150</t>
  </si>
  <si>
    <t>737 2 02 35118 10 0000 150</t>
  </si>
  <si>
    <t xml:space="preserve">  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</t>
  </si>
  <si>
    <t xml:space="preserve">  Иные мероприятия</t>
  </si>
  <si>
    <t xml:space="preserve">  Мероприятия по формированию современной городской среды за счет средств федерального и областного бюджета</t>
  </si>
  <si>
    <t xml:space="preserve">  Обслуживание муниципального долга</t>
  </si>
  <si>
    <t>737 0503 22 8 00 99033 000</t>
  </si>
  <si>
    <t>737 0503 22 8 00 99033 200</t>
  </si>
  <si>
    <t>737 0503 22 8 00 99033 240</t>
  </si>
  <si>
    <t>737 0503 22 8 00 99033 244</t>
  </si>
  <si>
    <t>737 0503 22 8 F2 55551 000</t>
  </si>
  <si>
    <t>737 1301 91 1 00 60019 000</t>
  </si>
  <si>
    <t>737 1301 91 1 00 60019 700</t>
  </si>
  <si>
    <t>737 1301 91 1 00 60019 730</t>
  </si>
  <si>
    <t xml:space="preserve">  Кредиты кредитных организаций в валюте Российской Федерации</t>
  </si>
  <si>
    <t>источники внешнего финансирования бюджета</t>
  </si>
  <si>
    <t xml:space="preserve">  Увеличение остатков средств бюджетов</t>
  </si>
  <si>
    <t xml:space="preserve">  Уменьшение остатков средств бюджетов</t>
  </si>
  <si>
    <t>737 01 02 00 00 00 0000 000</t>
  </si>
  <si>
    <t>737 01 02 00 00 00 0000 700</t>
  </si>
  <si>
    <t>737 01 02 00 00 10 0000 710</t>
  </si>
  <si>
    <t>000 01 05 00 00 00 0000 000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</si>
  <si>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</si>
  <si>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</si>
  <si>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</si>
  <si>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</si>
  <si>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</si>
  <si>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 ДОХОДЫ ОТ ПРОДАЖИ МАТЕРИАЛЬНЫХ И НЕМАТЕРИАЛЬНЫХ АКТИВОВ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</si>
  <si>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</si>
  <si>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</si>
  <si>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</si>
  <si>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</si>
  <si>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сельских поселений</t>
  </si>
  <si>
    <t>182 1 01 02040 01 0000 110</t>
  </si>
  <si>
    <t>182 1 01 02040 01 1000 110</t>
  </si>
  <si>
    <t>737 1 11 05000 00 0000 120</t>
  </si>
  <si>
    <t>737 1 11 05020 00 0000 120</t>
  </si>
  <si>
    <t>737 1 11 05025 10 0000 120</t>
  </si>
  <si>
    <t>737 1 14 00000 00 0000 000</t>
  </si>
  <si>
    <t>737 1 16 07000 00 0000 140</t>
  </si>
  <si>
    <t>737 1 16 07010 00 0000 140</t>
  </si>
  <si>
    <t>737 1 16 07010 10 0000 140</t>
  </si>
  <si>
    <t>737 2 02 40000 00 0000 150</t>
  </si>
  <si>
    <t>737 2 02 49999 00 0000 150</t>
  </si>
  <si>
    <t>737 2 02 49999 10 0000 150</t>
  </si>
  <si>
    <t xml:space="preserve">  Фонд оплаты труда государственных (муниципальных) органов</t>
  </si>
  <si>
    <t xml:space="preserve">  Прочая закупка товаров, работ и услуг</t>
  </si>
  <si>
    <t xml:space="preserve">  Уплата прочих налогов, сборов</t>
  </si>
  <si>
    <t xml:space="preserve">  Фонд оплаты труда учреждений</t>
  </si>
  <si>
    <t xml:space="preserve">  Доступная среда для инвалидов</t>
  </si>
  <si>
    <t xml:space="preserve">  Обслуживание государственного (муниципального) долга</t>
  </si>
  <si>
    <t xml:space="preserve">  Межбюджетные трансферты</t>
  </si>
  <si>
    <t>737 0104 91 2 00 73150 244</t>
  </si>
  <si>
    <t>737 0503 22 8 F2 55551 200</t>
  </si>
  <si>
    <t>737 0503 22 8 F2 55551 240</t>
  </si>
  <si>
    <t>737 0503 22 8 F2 55551 244</t>
  </si>
  <si>
    <t>737 0705 91 1 00 60001 000</t>
  </si>
  <si>
    <t>737 0705 91 1 00 60001 200</t>
  </si>
  <si>
    <t>737 0705 91 1 00 60001 240</t>
  </si>
  <si>
    <t>737 0705 91 1 00 60001 244</t>
  </si>
  <si>
    <t>737 0705 91 1 00 60015 000</t>
  </si>
  <si>
    <t>737 0705 91 1 00 60015 200</t>
  </si>
  <si>
    <t>737 0705 91 1 00 60015 240</t>
  </si>
  <si>
    <t>737 0705 91 1 00 60015 244</t>
  </si>
  <si>
    <t>737 1006 23 1 00 99038 000</t>
  </si>
  <si>
    <t>737 1006 23 1 00 99038 200</t>
  </si>
  <si>
    <t>737 1006 23 1 00 99038 240</t>
  </si>
  <si>
    <t>737 1006 23 1 00 99038 244</t>
  </si>
  <si>
    <t>0705</t>
  </si>
  <si>
    <t>1006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</si>
  <si>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</si>
  <si>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 xml:space="preserve"> 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650 000 рублей)</t>
  </si>
  <si>
    <t xml:space="preserve"> 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</si>
  <si>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</si>
  <si>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</si>
  <si>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</si>
  <si>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</si>
  <si>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</si>
  <si>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</si>
  <si>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</si>
  <si>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 после разграничения государственной собственности на землю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</si>
  <si>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сельских поселений</t>
  </si>
  <si>
    <t xml:space="preserve">  Инициативные платежи</t>
  </si>
  <si>
    <t xml:space="preserve">  Инициативные платежи, зачисляемые в бюджеты сельских поселений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</si>
  <si>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</si>
  <si>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</si>
  <si>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  Дотации бюджетам сельских поселений на выравнивание бюджетной обеспеченности из бюджетов муниципальных районов</t>
  </si>
  <si>
    <t xml:space="preserve">  Субсидии бюджетам на подготовку проектов межевания земельных участков и на проведение кадастровых работ</t>
  </si>
  <si>
    <t xml:space="preserve">  Субсидии бюджетам сельских поселений на подготовку проектов межевания земельных участков и на проведение кадастровых работ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</si>
  <si>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</si>
  <si>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</si>
  <si>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</si>
  <si>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</si>
  <si>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182 1 01 02080 01 0000 110</t>
  </si>
  <si>
    <t>182 1 01 02080 01 1000 110</t>
  </si>
  <si>
    <t>182 1 01 02100 01 0000 110</t>
  </si>
  <si>
    <t>182 1 01 02100 01 1000 110</t>
  </si>
  <si>
    <t>737 1 11 09000 00 0000 120</t>
  </si>
  <si>
    <t>737 1 11 09040 00 0000 120</t>
  </si>
  <si>
    <t>737 1 11 09045 10 0000 120</t>
  </si>
  <si>
    <t>737 1 14 06000 00 0000 430</t>
  </si>
  <si>
    <t>737 1 14 06020 00 0000 430</t>
  </si>
  <si>
    <t>737 1 14 06025 10 0000 430</t>
  </si>
  <si>
    <t>737 1 14 06300 00 0000 430</t>
  </si>
  <si>
    <t>737 1 14 06320 00 0000 430</t>
  </si>
  <si>
    <t>737 1 14 06325 10 0000 430</t>
  </si>
  <si>
    <t>737 1 17 15000 00 0000 150</t>
  </si>
  <si>
    <t>737 1 17 15030 10 0000 150</t>
  </si>
  <si>
    <t>737 1 17 15030 10 0002 150</t>
  </si>
  <si>
    <t>737 2 02 10000 00 0000 150</t>
  </si>
  <si>
    <t>737 2 02 16001 00 0000 150</t>
  </si>
  <si>
    <t>737 2 02 16001 10 0000 150</t>
  </si>
  <si>
    <t>737 2 02 25599 00 0000 150</t>
  </si>
  <si>
    <t>737 2 02 25599 10 0000 150</t>
  </si>
  <si>
    <t>737 2 02 40014 00 0000 150</t>
  </si>
  <si>
    <t>737 2 02 40014 10 0000 150</t>
  </si>
  <si>
    <t xml:space="preserve">  Закупка энергетических ресурсов</t>
  </si>
  <si>
    <t xml:space="preserve">  Мероприятия на подготовку документации по планировке территорий</t>
  </si>
  <si>
    <t xml:space="preserve">  Предоставление субсидий бюджетным, автономным учреждениям и иным некоммерческим организациям</t>
  </si>
  <si>
    <t xml:space="preserve">  Субсидии бюджетным учреждениям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</si>
  <si>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</si>
  <si>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737 0103 91 1 00 60001 000</t>
  </si>
  <si>
    <t>737 0103 91 1 00 60001 100</t>
  </si>
  <si>
    <t>737 0103 91 1 00 60001 120</t>
  </si>
  <si>
    <t>737 0103 91 1 00 60001 121</t>
  </si>
  <si>
    <t>737 0103 91 1 00 60001 129</t>
  </si>
  <si>
    <t>737 0104 91 1 00 60001 247</t>
  </si>
  <si>
    <t>737 0310 21 4 00 99020 000</t>
  </si>
  <si>
    <t>737 0310 21 4 00 99020 200</t>
  </si>
  <si>
    <t>737 0310 21 4 00 99020 240</t>
  </si>
  <si>
    <t>737 0310 21 4 00 99020 244</t>
  </si>
  <si>
    <t>737 0412 22 1 00 S2980 000</t>
  </si>
  <si>
    <t>737 0412 22 1 00 S2980 200</t>
  </si>
  <si>
    <t>737 0412 22 1 00 S2980 240</t>
  </si>
  <si>
    <t>737 0412 22 1 00 S2980 244</t>
  </si>
  <si>
    <t>737 0503 91 1 00 60101 247</t>
  </si>
  <si>
    <t>737 0503 91 1 00 60105 600</t>
  </si>
  <si>
    <t>737 0503 91 1 00 60105 610</t>
  </si>
  <si>
    <t>737 0503 91 1 00 60105 611</t>
  </si>
  <si>
    <t>737 0801 91 1 00 60015 247</t>
  </si>
  <si>
    <t>737 0801 91 1 00 60015 800</t>
  </si>
  <si>
    <t>737 0801 91 1 00 60015 850</t>
  </si>
  <si>
    <t>737 0801 91 1 00 60015 853</t>
  </si>
  <si>
    <t>3</t>
  </si>
  <si>
    <t>источники внутреннего финансирования бюджета</t>
  </si>
  <si>
    <t xml:space="preserve">  Привлечение кредитов от кредитных организаций в валюте Российской Федерации</t>
  </si>
  <si>
    <t xml:space="preserve">  Привлечение сельскими поселениями кредитов от кредитных организаций в валюте Российской Федерации</t>
  </si>
  <si>
    <t xml:space="preserve">  Изменение остатков средств на счетах по учету средств бюджетов</t>
  </si>
  <si>
    <t>0310</t>
  </si>
  <si>
    <t>0103</t>
  </si>
  <si>
    <t>0107</t>
  </si>
  <si>
    <t>0700</t>
  </si>
  <si>
    <t>Обеспечение проведения выборов и референдумов</t>
  </si>
  <si>
    <t>Жилищное хозяйство</t>
  </si>
  <si>
    <t>ОБРАЗОВАНИЕ</t>
  </si>
  <si>
    <t>Профессиональная подготовка, переподготовка и повышение квалификации</t>
  </si>
  <si>
    <t xml:space="preserve">от 00.00.2024 г. № 00-00 /дсп </t>
  </si>
  <si>
    <t>БЮДЖЕТОВ ЗА 2023 ГОД</t>
  </si>
  <si>
    <t>010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</si>
  <si>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</si>
  <si>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</si>
  <si>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</si>
  <si>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182 1 01 02130 01 0000 110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</si>
  <si>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650 000,00 рублей) сумма платежа (перерасчеты, недоимка и задолженность по соответствующему платежу, в том числе по отмененному)</t>
  </si>
  <si>
    <t>182 1 01 02130 01 1000 110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</si>
  <si>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</si>
  <si>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182 1 01 02140 01 0000 110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</si>
  <si>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гражданами,осуществляющими трудовую деятельность по найму на основании патента в соответствии со статьёй 2271 НК РФ (сумма платежа (перерасчеты, недоимка и задолженность по соответствующему платежу, в том числе отмененному)</t>
  </si>
  <si>
    <t>182 1 01 02140 01 1000 110</t>
  </si>
  <si>
    <t>182 1 03 00000 00 0000 000</t>
  </si>
  <si>
    <t>182 1 03 02000 01 0000 110</t>
  </si>
  <si>
    <t>182 1 03 02230 01 0000 110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</si>
  <si>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</si>
  <si>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182 1 03 02231 01 0000 110</t>
  </si>
  <si>
    <t>182 1 03 02240 01 0000 110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</si>
  <si>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</si>
  <si>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182 1 03 02241 01 0000 110</t>
  </si>
  <si>
    <t>182 1 03 02250 01 0000 110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</si>
  <si>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</si>
  <si>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182 1 03 02251 01 0000 110</t>
  </si>
  <si>
    <t>182 1 03 02260 01 0000 110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</si>
  <si>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</si>
  <si>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182 1 03 02261 01 0000 110</t>
  </si>
  <si>
    <t>182 1 16 00000 00 0000 000</t>
  </si>
  <si>
    <t xml:space="preserve">  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</t>
  </si>
  <si>
    <t>182 1 16 18000 02 0000 140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</si>
  <si>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</si>
  <si>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737 1 11 05030 00 0000 120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</si>
  <si>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</si>
  <si>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737 1 11 05035 10 0000 120</t>
  </si>
  <si>
    <t xml:space="preserve">  ДОХОДЫ ОТ ОКАЗАНИЯ ПЛАТНЫХ УСЛУГ И КОМПЕНСАЦИИ ЗАТРАТ ГОСУДАРСТВА</t>
  </si>
  <si>
    <t>737 1 13 00000 00 0000 000</t>
  </si>
  <si>
    <t xml:space="preserve">  Доходы от компенсации затрат государства</t>
  </si>
  <si>
    <t>737 1 13 02000 00 0000 130</t>
  </si>
  <si>
    <t xml:space="preserve">  Прочие доходы от компенсации затрат государства</t>
  </si>
  <si>
    <t>737 1 13 02990 00 0000 130</t>
  </si>
  <si>
    <t xml:space="preserve">  Прочие доходы от компенсации затрат бюджетов сельских поселений</t>
  </si>
  <si>
    <t>737 1 13 02995 10 0000 130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</si>
  <si>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</si>
  <si>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>737 1 16 02000 02 0000 140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</si>
  <si>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</si>
  <si>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737 1 16 02020 02 0000 140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</si>
  <si>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</si>
  <si>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737 1 16 07090 00 0000 140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</si>
  <si>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</si>
  <si>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737 1 16 07090 10 0000 140</t>
  </si>
  <si>
    <t xml:space="preserve">  Инициативные платежи, зачисляемые в бюджеты сельских поселений (обустройство территории для создания лыжной базы "Олимп в с. Мамоны)</t>
  </si>
  <si>
    <t xml:space="preserve">  Инициативные платежи, зачисляемые в бюджеты сельских поселений  (Благоустройство части территории  земельного участка с кадастровым номером 38:06:000000:3494, расположенного по адресу: Иркутская область, Иркутский район, п. Большое Голоустное,  ул. Байкальская, 1Г)</t>
  </si>
  <si>
    <t>737 1 17 15030 10 0003 150</t>
  </si>
  <si>
    <t xml:space="preserve">  Инициативные платежи, зачисляемые в бюджеты сельских поселений (организация спортивной площадки)</t>
  </si>
  <si>
    <t>737 1 17 15030 10 0004 150</t>
  </si>
  <si>
    <t>от 00.00.2024 г. № 00-00/дсп</t>
  </si>
  <si>
    <t xml:space="preserve"> БЮДЖЕТОВ ЗА 2023 ГОД</t>
  </si>
  <si>
    <t xml:space="preserve">  Иные выплаты персоналу государственных (муниципальных) органов, за исключением фонда оплаты труда</t>
  </si>
  <si>
    <t>737 0102 91 1 00 60001 122</t>
  </si>
  <si>
    <t>737 0102 91 1 00 60001 200</t>
  </si>
  <si>
    <t>737 0102 91 1 00 60001 240</t>
  </si>
  <si>
    <t>737 0102 91 1 00 60001 244</t>
  </si>
  <si>
    <t>737 0103 91 1 00 60001 200</t>
  </si>
  <si>
    <t>737 0103 91 1 00 60001 240</t>
  </si>
  <si>
    <t>737 0103 91 1 00 60001 244</t>
  </si>
  <si>
    <t>737 0104 91 1 00 60001 122</t>
  </si>
  <si>
    <t>737 0113 91 1 00 60005 800</t>
  </si>
  <si>
    <t>737 0113 91 1 00 60005 850</t>
  </si>
  <si>
    <t>737 0113 91 1 00 60005 853</t>
  </si>
  <si>
    <t xml:space="preserve">  Подготовка населения и организаций к действиям в чрезвычайной ситуации в мирное и военное время</t>
  </si>
  <si>
    <t>737 0310 91 1 00 60006 000</t>
  </si>
  <si>
    <t>737 0310 91 1 00 60006 200</t>
  </si>
  <si>
    <t>737 0310 91 1 00 60006 240</t>
  </si>
  <si>
    <t>737 0310 91 1 00 60006 244</t>
  </si>
  <si>
    <t xml:space="preserve">  Мероприятия. направленные на профилактику правонарушений</t>
  </si>
  <si>
    <t>737 0314 22 9 00 99037 000</t>
  </si>
  <si>
    <t>737 0314 22 9 00 99037 200</t>
  </si>
  <si>
    <t>737 0314 22 9 00 99037 240</t>
  </si>
  <si>
    <t>737 0314 22 9 00 99037 244</t>
  </si>
  <si>
    <t xml:space="preserve">  Реализация других функций, связанных с обеспечением национальной безопасности и правоохранительной деятельности</t>
  </si>
  <si>
    <t>737 0314 91 1 00 60007 000</t>
  </si>
  <si>
    <t>737 0314 91 1 00 60007 200</t>
  </si>
  <si>
    <t>737 0314 91 1 00 60007 240</t>
  </si>
  <si>
    <t>737 0314 91 1 00 60007 244</t>
  </si>
  <si>
    <t xml:space="preserve">  Осуществление дорожной деятельности в отношении автомобильных дорого общего пользования местного значения, входящих в транспортный каркас Иркутской области</t>
  </si>
  <si>
    <t>737 0409 20 1 00 S2916 000</t>
  </si>
  <si>
    <t>737 0409 20 1 00 S2916 200</t>
  </si>
  <si>
    <t>737 0409 20 1 00 S2916 240</t>
  </si>
  <si>
    <t>737 0409 20 1 00 S2916 244</t>
  </si>
  <si>
    <t xml:space="preserve">  Финансовая поддержка реализации инициативных проектов</t>
  </si>
  <si>
    <t>737 0409 91 4 00 S2380 000</t>
  </si>
  <si>
    <t>737 0409 91 4 00 S2380 200</t>
  </si>
  <si>
    <t>737 0409 91 4 00 S2380 240</t>
  </si>
  <si>
    <t>737 0409 91 4 00 S2380 244</t>
  </si>
  <si>
    <t xml:space="preserve">  Мероприятия по формированию современной городской среды за счет средств местного бюджета</t>
  </si>
  <si>
    <t>737 0503 91 4 00 S2370 000</t>
  </si>
  <si>
    <t>737 0503 91 4 00 S2370 200</t>
  </si>
  <si>
    <t>737 0503 91 4 00 S2370 240</t>
  </si>
  <si>
    <t>737 0503 91 4 00 S2370 244</t>
  </si>
  <si>
    <t>737 0503 91 4 00 S2380 000</t>
  </si>
  <si>
    <t>737 0503 91 4 00 S2380 200</t>
  </si>
  <si>
    <t>737 0503 91 4 00 S2380 240</t>
  </si>
  <si>
    <t>737 0503 91 4 00 S2380 244</t>
  </si>
  <si>
    <t xml:space="preserve">  Реализация программы Иркутской области "Развитие культуры" на 2014 - 2018 годы за счет средств местного бюджета</t>
  </si>
  <si>
    <t>737 0801 20 5 00 S2100 000</t>
  </si>
  <si>
    <t>737 0801 20 5 00 S2100 200</t>
  </si>
  <si>
    <t>737 0801 20 5 00 S2100 240</t>
  </si>
  <si>
    <t>737 0801 20 5 00 S2100 244</t>
  </si>
  <si>
    <t xml:space="preserve">  Приобретение оборудования и создание плоскостных спортивных сооружений в сельской местности</t>
  </si>
  <si>
    <t>737 1101 21 5 00 S2922 000</t>
  </si>
  <si>
    <t>737 1101 21 5 00 S2922 200</t>
  </si>
  <si>
    <t>737 1101 21 5 00 S2922 240</t>
  </si>
  <si>
    <t>737 1101 21 5 00 S2922 244</t>
  </si>
  <si>
    <t>737 1101 91 1 00 60011 000</t>
  </si>
  <si>
    <t>737 1101 91 1 00 60011 200</t>
  </si>
  <si>
    <t>737 1101 91 1 00 60011 240</t>
  </si>
  <si>
    <t>737 1101 91 1 00 60011 244</t>
  </si>
  <si>
    <t>737 1102 91 1 00 60011 000</t>
  </si>
  <si>
    <t>737 1102 91 1 00 60011 200</t>
  </si>
  <si>
    <t>737 1102 91 1 00 60011 240</t>
  </si>
  <si>
    <t>737 1102 91 1 00 60011 244</t>
  </si>
  <si>
    <t>450</t>
  </si>
  <si>
    <t>Приложение № 5</t>
  </si>
  <si>
    <t xml:space="preserve">от 00.00.2024 г. № 00-00/дсп </t>
  </si>
  <si>
    <t xml:space="preserve"> Наименование показателя</t>
  </si>
  <si>
    <t>Исполнено</t>
  </si>
  <si>
    <t>5</t>
  </si>
  <si>
    <t xml:space="preserve">ОТЧЕТ ОБ ИСПОЛНЕНИИ БЮДЖЕТА </t>
  </si>
  <si>
    <t>МОЛОДЕЖНОГО МУНИЦИПАЛЬНОГО ОБРАЗОВАНИЯ ЗА 2023 ГОД</t>
  </si>
  <si>
    <t>1. Доходы бюджета</t>
  </si>
  <si>
    <t xml:space="preserve">                                              2. Расходы бюджета</t>
  </si>
  <si>
    <t>Код расхода по бюджетной классификации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</si>
  <si>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</si>
  <si>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</si>
  <si>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РАСХОДОВ  БЮДЖЕТОВ ЗА 2023 ГОД</t>
  </si>
  <si>
    <t>0314</t>
  </si>
  <si>
    <t>Другие вопросы в области национальной безопасности и правоохранительной деятельности</t>
  </si>
  <si>
    <t>Обеспечение деятельности в сфере установленных функций</t>
  </si>
  <si>
    <t>1000</t>
  </si>
  <si>
    <t>СОЦИАЛЬНАЯ ПОЛИТИКА</t>
  </si>
  <si>
    <t>Доступная среда для инвалидов</t>
  </si>
  <si>
    <t>1100</t>
  </si>
  <si>
    <t>1101</t>
  </si>
  <si>
    <t>1102</t>
  </si>
  <si>
    <t>Физическая культура</t>
  </si>
  <si>
    <t>Массовый спорт</t>
  </si>
  <si>
    <t>ФИЗИЧЕСКАЯ КУЛЬТУРА И СПОРТ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</si>
</sst>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#,##0.00_ ;\-#,##0.00"/>
    <numFmt numFmtId="181" formatCode="#,##0.00\ &quot;₽&quot;"/>
    <numFmt numFmtId="182" formatCode="[$-FC19]d\ mmmm\ yyyy\ &quot;г.&quot;"/>
    <numFmt numFmtId="183" formatCode="000000"/>
    <numFmt numFmtId="184" formatCode="#,##0.00_ ;\-#,##0.00\ "/>
    <numFmt numFmtId="185" formatCode="#,##0.00\ _₽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dd\.mm\.yyyy"/>
  </numFmts>
  <fonts count="61">
    <font>
      <sz val="11"/>
      <color theme="1"/>
      <name val="Calibri"/>
      <family val="2"/>
    </font>
    <font>
      <sz val="11"/>
      <name val="Calibri"/>
      <family val="0"/>
    </font>
    <font>
      <sz val="8"/>
      <name val="Arial"/>
      <family val="2"/>
    </font>
    <font>
      <b/>
      <sz val="11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sz val="6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Arial Cyr"/>
      <family val="0"/>
    </font>
    <font>
      <sz val="10"/>
      <name val="Courier"/>
      <family val="3"/>
    </font>
    <font>
      <b/>
      <sz val="10"/>
      <name val="Courier"/>
      <family val="3"/>
    </font>
    <font>
      <sz val="11"/>
      <name val="Courier New"/>
      <family val="3"/>
    </font>
    <font>
      <sz val="10"/>
      <name val="Courier New"/>
      <family val="3"/>
    </font>
    <font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urier"/>
      <family val="3"/>
    </font>
    <font>
      <sz val="11"/>
      <color indexed="8"/>
      <name val="Courier New"/>
      <family val="3"/>
    </font>
    <font>
      <sz val="10"/>
      <color indexed="8"/>
      <name val="Arial Cyr"/>
      <family val="0"/>
    </font>
    <font>
      <b/>
      <sz val="11"/>
      <name val="Courier New"/>
      <family val="3"/>
    </font>
    <font>
      <sz val="11"/>
      <color indexed="9"/>
      <name val="Courier New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0"/>
      <color rgb="FF000000"/>
      <name val="Arial Cyr"/>
      <family val="0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ourier"/>
      <family val="3"/>
    </font>
    <font>
      <sz val="11"/>
      <color theme="1"/>
      <name val="Courier New"/>
      <family val="3"/>
    </font>
    <font>
      <sz val="11"/>
      <color rgb="FF000000"/>
      <name val="Courier New"/>
      <family val="3"/>
    </font>
    <font>
      <sz val="11"/>
      <color theme="0"/>
      <name val="Courier New"/>
      <family val="3"/>
    </font>
  </fonts>
  <fills count="47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2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40" fillId="38" borderId="0" applyNumberFormat="0" applyBorder="0" applyAlignment="0" applyProtection="0"/>
    <xf numFmtId="0" fontId="41" fillId="0" borderId="0">
      <alignment horizontal="left"/>
      <protection/>
    </xf>
    <xf numFmtId="0" fontId="42" fillId="39" borderId="1" applyNumberFormat="0" applyAlignment="0" applyProtection="0"/>
    <xf numFmtId="0" fontId="43" fillId="40" borderId="2" applyNumberFormat="0" applyAlignment="0" applyProtection="0"/>
    <xf numFmtId="0" fontId="41" fillId="0" borderId="0">
      <alignment horizontal="left"/>
      <protection/>
    </xf>
    <xf numFmtId="0" fontId="44" fillId="0" borderId="0" applyNumberFormat="0" applyFill="0" applyBorder="0" applyAlignment="0" applyProtection="0"/>
    <xf numFmtId="0" fontId="45" fillId="41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42" borderId="1" applyNumberFormat="0" applyAlignment="0" applyProtection="0"/>
    <xf numFmtId="0" fontId="50" fillId="0" borderId="6" applyNumberFormat="0" applyFill="0" applyAlignment="0" applyProtection="0"/>
    <xf numFmtId="0" fontId="51" fillId="43" borderId="0" applyNumberFormat="0" applyBorder="0" applyAlignment="0" applyProtection="0"/>
    <xf numFmtId="0" fontId="0" fillId="44" borderId="7" applyNumberFormat="0" applyFont="0" applyAlignment="0" applyProtection="0"/>
    <xf numFmtId="0" fontId="52" fillId="39" borderId="8" applyNumberFormat="0" applyAlignment="0" applyProtection="0"/>
    <xf numFmtId="0" fontId="53" fillId="0" borderId="9">
      <alignment horizontal="left" wrapText="1"/>
      <protection/>
    </xf>
    <xf numFmtId="0" fontId="10" fillId="0" borderId="9">
      <alignment horizontal="left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41" fillId="0" borderId="0">
      <alignment horizontal="left"/>
      <protection/>
    </xf>
    <xf numFmtId="0" fontId="56" fillId="0" borderId="0" applyNumberFormat="0" applyFill="0" applyBorder="0" applyAlignment="0" applyProtection="0"/>
    <xf numFmtId="0" fontId="8" fillId="0" borderId="11">
      <alignment horizontal="left"/>
      <protection/>
    </xf>
    <xf numFmtId="0" fontId="8" fillId="0" borderId="12">
      <alignment horizontal="left" wrapText="1" indent="2"/>
      <protection/>
    </xf>
    <xf numFmtId="0" fontId="8" fillId="0" borderId="13">
      <alignment horizontal="left" wrapText="1"/>
      <protection/>
    </xf>
    <xf numFmtId="0" fontId="8" fillId="0" borderId="14">
      <alignment horizontal="left" wrapText="1" indent="2"/>
      <protection/>
    </xf>
    <xf numFmtId="0" fontId="10" fillId="45" borderId="15">
      <alignment/>
      <protection/>
    </xf>
    <xf numFmtId="49" fontId="8" fillId="0" borderId="0">
      <alignment wrapText="1"/>
      <protection/>
    </xf>
    <xf numFmtId="49" fontId="8" fillId="0" borderId="11">
      <alignment horizontal="left"/>
      <protection/>
    </xf>
    <xf numFmtId="0" fontId="8" fillId="0" borderId="16">
      <alignment horizontal="center" vertical="center" shrinkToFit="1"/>
      <protection/>
    </xf>
    <xf numFmtId="0" fontId="8" fillId="0" borderId="17">
      <alignment horizontal="center" vertical="center" shrinkToFit="1"/>
      <protection/>
    </xf>
    <xf numFmtId="0" fontId="8" fillId="0" borderId="18">
      <alignment horizontal="center" vertical="center" shrinkToFit="1"/>
      <protection/>
    </xf>
    <xf numFmtId="0" fontId="8" fillId="0" borderId="19">
      <alignment horizontal="center" vertical="center" shrinkToFit="1"/>
      <protection/>
    </xf>
    <xf numFmtId="0" fontId="10" fillId="45" borderId="20">
      <alignment/>
      <protection/>
    </xf>
    <xf numFmtId="49" fontId="8" fillId="0" borderId="0">
      <alignment horizontal="center"/>
      <protection/>
    </xf>
    <xf numFmtId="0" fontId="8" fillId="0" borderId="11">
      <alignment horizontal="center" shrinkToFit="1"/>
      <protection/>
    </xf>
    <xf numFmtId="49" fontId="8" fillId="0" borderId="21">
      <alignment horizontal="center" vertical="center"/>
      <protection/>
    </xf>
    <xf numFmtId="49" fontId="8" fillId="0" borderId="22">
      <alignment horizontal="center" vertical="center"/>
      <protection/>
    </xf>
    <xf numFmtId="49" fontId="8" fillId="0" borderId="23">
      <alignment horizontal="center" vertical="center"/>
      <protection/>
    </xf>
    <xf numFmtId="49" fontId="8" fillId="0" borderId="9">
      <alignment horizontal="center" vertical="center"/>
      <protection/>
    </xf>
    <xf numFmtId="49" fontId="8" fillId="0" borderId="11">
      <alignment horizontal="center" vertical="center" shrinkToFit="1"/>
      <protection/>
    </xf>
    <xf numFmtId="180" fontId="8" fillId="0" borderId="22">
      <alignment horizontal="right" vertical="center" shrinkToFit="1"/>
      <protection/>
    </xf>
    <xf numFmtId="180" fontId="8" fillId="0" borderId="9">
      <alignment horizontal="right" vertical="center" shrinkToFit="1"/>
      <protection/>
    </xf>
    <xf numFmtId="4" fontId="8" fillId="0" borderId="9">
      <alignment horizontal="right" shrinkToFit="1"/>
      <protection/>
    </xf>
    <xf numFmtId="49" fontId="9" fillId="0" borderId="0">
      <alignment/>
      <protection/>
    </xf>
    <xf numFmtId="49" fontId="10" fillId="0" borderId="11">
      <alignment shrinkToFit="1"/>
      <protection/>
    </xf>
    <xf numFmtId="49" fontId="8" fillId="0" borderId="11">
      <alignment horizontal="right"/>
      <protection/>
    </xf>
    <xf numFmtId="180" fontId="8" fillId="0" borderId="12">
      <alignment horizontal="right" vertical="center" shrinkToFit="1"/>
      <protection/>
    </xf>
    <xf numFmtId="180" fontId="8" fillId="0" borderId="24">
      <alignment horizontal="right" vertical="center" shrinkToFit="1"/>
      <protection/>
    </xf>
    <xf numFmtId="4" fontId="8" fillId="0" borderId="24">
      <alignment horizontal="right" shrinkToFit="1"/>
      <protection/>
    </xf>
    <xf numFmtId="0" fontId="10" fillId="45" borderId="11">
      <alignment/>
      <protection/>
    </xf>
    <xf numFmtId="0" fontId="2" fillId="0" borderId="24">
      <alignment wrapText="1"/>
      <protection/>
    </xf>
    <xf numFmtId="0" fontId="2" fillId="0" borderId="24">
      <alignment/>
      <protection/>
    </xf>
    <xf numFmtId="49" fontId="8" fillId="0" borderId="24">
      <alignment horizontal="center" shrinkToFit="1"/>
      <protection/>
    </xf>
    <xf numFmtId="0" fontId="10" fillId="0" borderId="25">
      <alignment horizontal="left"/>
      <protection/>
    </xf>
    <xf numFmtId="0" fontId="7" fillId="0" borderId="0">
      <alignment horizontal="center"/>
      <protection/>
    </xf>
    <xf numFmtId="0" fontId="10" fillId="0" borderId="0">
      <alignment horizontal="left"/>
      <protection/>
    </xf>
    <xf numFmtId="49" fontId="8" fillId="0" borderId="0">
      <alignment horizontal="left"/>
      <protection/>
    </xf>
    <xf numFmtId="0" fontId="10" fillId="0" borderId="9">
      <alignment horizontal="left"/>
      <protection/>
    </xf>
    <xf numFmtId="0" fontId="10" fillId="0" borderId="25">
      <alignment/>
      <protection/>
    </xf>
    <xf numFmtId="0" fontId="10" fillId="45" borderId="26">
      <alignment/>
      <protection/>
    </xf>
    <xf numFmtId="0" fontId="10" fillId="0" borderId="27">
      <alignment horizontal="left"/>
      <protection/>
    </xf>
    <xf numFmtId="0" fontId="8" fillId="0" borderId="11">
      <alignment horizontal="center" wrapText="1"/>
      <protection/>
    </xf>
    <xf numFmtId="0" fontId="7" fillId="0" borderId="25">
      <alignment horizontal="center"/>
      <protection/>
    </xf>
    <xf numFmtId="0" fontId="10" fillId="0" borderId="0">
      <alignment horizontal="center"/>
      <protection/>
    </xf>
    <xf numFmtId="0" fontId="8" fillId="0" borderId="11">
      <alignment horizontal="center"/>
      <protection/>
    </xf>
    <xf numFmtId="0" fontId="8" fillId="0" borderId="0">
      <alignment horizontal="center"/>
      <protection/>
    </xf>
    <xf numFmtId="0" fontId="9" fillId="0" borderId="0">
      <alignment horizontal="left"/>
      <protection/>
    </xf>
    <xf numFmtId="0" fontId="8" fillId="0" borderId="27">
      <alignment/>
      <protection/>
    </xf>
    <xf numFmtId="0" fontId="7" fillId="0" borderId="0">
      <alignment/>
      <protection/>
    </xf>
    <xf numFmtId="49" fontId="10" fillId="0" borderId="27">
      <alignment/>
      <protection/>
    </xf>
    <xf numFmtId="49" fontId="7" fillId="0" borderId="0">
      <alignment/>
      <protection/>
    </xf>
    <xf numFmtId="0" fontId="10" fillId="45" borderId="0">
      <alignment/>
      <protection/>
    </xf>
    <xf numFmtId="0" fontId="10" fillId="0" borderId="0">
      <alignment/>
      <protection/>
    </xf>
    <xf numFmtId="0" fontId="3" fillId="0" borderId="0">
      <alignment horizontal="center"/>
      <protection/>
    </xf>
    <xf numFmtId="0" fontId="3" fillId="0" borderId="0">
      <alignment/>
      <protection/>
    </xf>
    <xf numFmtId="0" fontId="8" fillId="0" borderId="0">
      <alignment/>
      <protection/>
    </xf>
    <xf numFmtId="0" fontId="8" fillId="0" borderId="0">
      <alignment horizontal="left"/>
      <protection/>
    </xf>
    <xf numFmtId="0" fontId="10" fillId="0" borderId="11">
      <alignment horizontal="left"/>
      <protection/>
    </xf>
    <xf numFmtId="0" fontId="8" fillId="0" borderId="9">
      <alignment horizontal="center" vertical="top" wrapText="1"/>
      <protection/>
    </xf>
    <xf numFmtId="0" fontId="8" fillId="0" borderId="9">
      <alignment horizontal="center" vertical="center"/>
      <protection/>
    </xf>
    <xf numFmtId="0" fontId="8" fillId="0" borderId="28">
      <alignment horizontal="left" wrapText="1"/>
      <protection/>
    </xf>
    <xf numFmtId="0" fontId="8" fillId="0" borderId="14">
      <alignment horizontal="left" wrapText="1"/>
      <protection/>
    </xf>
    <xf numFmtId="0" fontId="8" fillId="0" borderId="29">
      <alignment horizontal="left" wrapText="1" indent="2"/>
      <protection/>
    </xf>
    <xf numFmtId="0" fontId="10" fillId="45" borderId="25">
      <alignment/>
      <protection/>
    </xf>
    <xf numFmtId="0" fontId="1" fillId="0" borderId="0">
      <alignment/>
      <protection/>
    </xf>
    <xf numFmtId="0" fontId="8" fillId="0" borderId="11">
      <alignment horizontal="left" wrapText="1"/>
      <protection/>
    </xf>
    <xf numFmtId="0" fontId="8" fillId="0" borderId="20">
      <alignment horizontal="left" wrapText="1"/>
      <protection/>
    </xf>
    <xf numFmtId="0" fontId="8" fillId="0" borderId="25">
      <alignment horizontal="left"/>
      <protection/>
    </xf>
    <xf numFmtId="0" fontId="8" fillId="0" borderId="30">
      <alignment horizontal="center" vertical="center"/>
      <protection/>
    </xf>
    <xf numFmtId="49" fontId="8" fillId="0" borderId="16">
      <alignment horizontal="center" wrapText="1"/>
      <protection/>
    </xf>
    <xf numFmtId="49" fontId="8" fillId="0" borderId="17">
      <alignment horizontal="center" shrinkToFit="1"/>
      <protection/>
    </xf>
    <xf numFmtId="49" fontId="8" fillId="0" borderId="18">
      <alignment horizontal="center" shrinkToFit="1"/>
      <protection/>
    </xf>
    <xf numFmtId="0" fontId="5" fillId="0" borderId="0">
      <alignment/>
      <protection/>
    </xf>
    <xf numFmtId="0" fontId="10" fillId="0" borderId="11">
      <alignment/>
      <protection/>
    </xf>
    <xf numFmtId="49" fontId="8" fillId="0" borderId="21">
      <alignment horizontal="center"/>
      <protection/>
    </xf>
    <xf numFmtId="49" fontId="8" fillId="0" borderId="22">
      <alignment horizontal="center"/>
      <protection/>
    </xf>
    <xf numFmtId="49" fontId="8" fillId="0" borderId="23">
      <alignment horizontal="center"/>
      <protection/>
    </xf>
    <xf numFmtId="49" fontId="8" fillId="0" borderId="0">
      <alignment/>
      <protection/>
    </xf>
    <xf numFmtId="49" fontId="8" fillId="0" borderId="25">
      <alignment/>
      <protection/>
    </xf>
    <xf numFmtId="49" fontId="10" fillId="0" borderId="11">
      <alignment/>
      <protection/>
    </xf>
    <xf numFmtId="49" fontId="8" fillId="0" borderId="9">
      <alignment horizontal="center" vertical="top" wrapText="1"/>
      <protection/>
    </xf>
    <xf numFmtId="49" fontId="8" fillId="0" borderId="30">
      <alignment horizontal="center" vertical="center"/>
      <protection/>
    </xf>
    <xf numFmtId="4" fontId="8" fillId="0" borderId="21">
      <alignment horizontal="right" shrinkToFit="1"/>
      <protection/>
    </xf>
    <xf numFmtId="4" fontId="8" fillId="0" borderId="22">
      <alignment horizontal="right" shrinkToFit="1"/>
      <protection/>
    </xf>
    <xf numFmtId="4" fontId="8" fillId="0" borderId="23">
      <alignment horizontal="right" shrinkToFit="1"/>
      <protection/>
    </xf>
    <xf numFmtId="0" fontId="5" fillId="0" borderId="31">
      <alignment/>
      <protection/>
    </xf>
    <xf numFmtId="0" fontId="8" fillId="0" borderId="32">
      <alignment horizontal="right"/>
      <protection/>
    </xf>
    <xf numFmtId="49" fontId="8" fillId="0" borderId="32">
      <alignment horizontal="right" vertical="center"/>
      <protection/>
    </xf>
    <xf numFmtId="49" fontId="8" fillId="0" borderId="32">
      <alignment horizontal="right"/>
      <protection/>
    </xf>
    <xf numFmtId="49" fontId="8" fillId="0" borderId="32">
      <alignment/>
      <protection/>
    </xf>
    <xf numFmtId="0" fontId="8" fillId="0" borderId="11">
      <alignment horizontal="center"/>
      <protection/>
    </xf>
    <xf numFmtId="0" fontId="8" fillId="0" borderId="30">
      <alignment horizontal="center"/>
      <protection/>
    </xf>
    <xf numFmtId="49" fontId="8" fillId="0" borderId="33">
      <alignment horizontal="center"/>
      <protection/>
    </xf>
    <xf numFmtId="14" fontId="8" fillId="0" borderId="34">
      <alignment horizontal="center"/>
      <protection/>
    </xf>
    <xf numFmtId="49" fontId="8" fillId="0" borderId="34">
      <alignment horizontal="center" vertical="center"/>
      <protection/>
    </xf>
    <xf numFmtId="49" fontId="8" fillId="0" borderId="34">
      <alignment horizontal="center"/>
      <protection/>
    </xf>
    <xf numFmtId="49" fontId="8" fillId="0" borderId="35">
      <alignment horizontal="center"/>
      <protection/>
    </xf>
    <xf numFmtId="0" fontId="6" fillId="0" borderId="0">
      <alignment horizontal="right"/>
      <protection/>
    </xf>
    <xf numFmtId="0" fontId="6" fillId="0" borderId="36">
      <alignment horizontal="right"/>
      <protection/>
    </xf>
    <xf numFmtId="0" fontId="6" fillId="0" borderId="37">
      <alignment horizontal="right"/>
      <protection/>
    </xf>
    <xf numFmtId="0" fontId="3" fillId="0" borderId="0">
      <alignment horizontal="center"/>
      <protection/>
    </xf>
    <xf numFmtId="0" fontId="10" fillId="0" borderId="38">
      <alignment/>
      <protection/>
    </xf>
    <xf numFmtId="0" fontId="10" fillId="0" borderId="36">
      <alignment/>
      <protection/>
    </xf>
    <xf numFmtId="49" fontId="6" fillId="0" borderId="0">
      <alignment/>
      <protection/>
    </xf>
    <xf numFmtId="49" fontId="10" fillId="0" borderId="0">
      <alignment/>
      <protection/>
    </xf>
    <xf numFmtId="0" fontId="3" fillId="0" borderId="11">
      <alignment horizontal="center"/>
      <protection/>
    </xf>
    <xf numFmtId="0" fontId="8" fillId="0" borderId="13">
      <alignment horizontal="left" wrapText="1" indent="2"/>
      <protection/>
    </xf>
    <xf numFmtId="0" fontId="10" fillId="45" borderId="39">
      <alignment/>
      <protection/>
    </xf>
    <xf numFmtId="0" fontId="8" fillId="0" borderId="24">
      <alignment horizontal="left" wrapText="1"/>
      <protection/>
    </xf>
    <xf numFmtId="0" fontId="1" fillId="0" borderId="25">
      <alignment/>
      <protection/>
    </xf>
    <xf numFmtId="0" fontId="8" fillId="0" borderId="16">
      <alignment horizontal="center" shrinkToFit="1"/>
      <protection/>
    </xf>
    <xf numFmtId="0" fontId="8" fillId="0" borderId="17">
      <alignment horizontal="center" shrinkToFit="1"/>
      <protection/>
    </xf>
    <xf numFmtId="0" fontId="10" fillId="45" borderId="40">
      <alignment/>
      <protection/>
    </xf>
    <xf numFmtId="49" fontId="8" fillId="0" borderId="41">
      <alignment horizontal="center" shrinkToFit="1"/>
      <protection/>
    </xf>
    <xf numFmtId="0" fontId="1" fillId="0" borderId="27">
      <alignment/>
      <protection/>
    </xf>
    <xf numFmtId="0" fontId="8" fillId="0" borderId="30">
      <alignment horizontal="center" vertical="center" shrinkToFit="1"/>
      <protection/>
    </xf>
    <xf numFmtId="49" fontId="8" fillId="0" borderId="42">
      <alignment horizontal="center"/>
      <protection/>
    </xf>
    <xf numFmtId="49" fontId="8" fillId="0" borderId="30">
      <alignment horizontal="center" vertical="center" shrinkToFit="1"/>
      <protection/>
    </xf>
    <xf numFmtId="180" fontId="8" fillId="0" borderId="22">
      <alignment horizontal="right" shrinkToFit="1"/>
      <protection/>
    </xf>
    <xf numFmtId="4" fontId="8" fillId="0" borderId="42">
      <alignment horizontal="right" shrinkToFit="1"/>
      <protection/>
    </xf>
    <xf numFmtId="49" fontId="8" fillId="0" borderId="0">
      <alignment horizontal="right"/>
      <protection/>
    </xf>
    <xf numFmtId="4" fontId="8" fillId="0" borderId="43">
      <alignment horizontal="right" shrinkToFit="1"/>
      <protection/>
    </xf>
    <xf numFmtId="180" fontId="8" fillId="0" borderId="12">
      <alignment horizontal="right" shrinkToFit="1"/>
      <protection/>
    </xf>
    <xf numFmtId="4" fontId="8" fillId="0" borderId="29">
      <alignment horizontal="right" shrinkToFit="1"/>
      <protection/>
    </xf>
    <xf numFmtId="49" fontId="8" fillId="0" borderId="44">
      <alignment horizontal="center"/>
      <protection/>
    </xf>
    <xf numFmtId="0" fontId="3" fillId="0" borderId="36">
      <alignment horizontal="center"/>
      <protection/>
    </xf>
    <xf numFmtId="49" fontId="10" fillId="0" borderId="36">
      <alignment/>
      <protection/>
    </xf>
    <xf numFmtId="49" fontId="10" fillId="0" borderId="37">
      <alignment/>
      <protection/>
    </xf>
    <xf numFmtId="0" fontId="10" fillId="0" borderId="37">
      <alignment/>
      <protection/>
    </xf>
    <xf numFmtId="0" fontId="8" fillId="0" borderId="0">
      <alignment wrapText="1"/>
      <protection/>
    </xf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49" fillId="42" borderId="1" applyNumberFormat="0" applyAlignment="0" applyProtection="0"/>
    <xf numFmtId="0" fontId="52" fillId="39" borderId="8" applyNumberFormat="0" applyAlignment="0" applyProtection="0"/>
    <xf numFmtId="0" fontId="42" fillId="3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43" fillId="40" borderId="2" applyNumberFormat="0" applyAlignment="0" applyProtection="0"/>
    <xf numFmtId="0" fontId="54" fillId="0" borderId="0" applyNumberFormat="0" applyFill="0" applyBorder="0" applyAlignment="0" applyProtection="0"/>
    <xf numFmtId="0" fontId="51" fillId="43" borderId="0" applyNumberFormat="0" applyBorder="0" applyAlignment="0" applyProtection="0"/>
    <xf numFmtId="0" fontId="40" fillId="38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50" fillId="0" borderId="6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41" borderId="0" applyNumberFormat="0" applyBorder="0" applyAlignment="0" applyProtection="0"/>
  </cellStyleXfs>
  <cellXfs count="274">
    <xf numFmtId="0" fontId="0" fillId="0" borderId="0" xfId="0" applyFont="1" applyAlignment="1">
      <alignment/>
    </xf>
    <xf numFmtId="49" fontId="8" fillId="0" borderId="11" xfId="87" applyNumberFormat="1" applyProtection="1">
      <alignment horizontal="left"/>
      <protection/>
    </xf>
    <xf numFmtId="49" fontId="8" fillId="0" borderId="11" xfId="99" applyNumberFormat="1" applyProtection="1">
      <alignment horizontal="center" vertical="center" shrinkToFit="1"/>
      <protection/>
    </xf>
    <xf numFmtId="49" fontId="8" fillId="0" borderId="11" xfId="105" applyNumberFormat="1" applyProtection="1">
      <alignment horizontal="right"/>
      <protection/>
    </xf>
    <xf numFmtId="49" fontId="8" fillId="0" borderId="0" xfId="86" applyNumberFormat="1" applyProtection="1">
      <alignment wrapText="1"/>
      <protection/>
    </xf>
    <xf numFmtId="49" fontId="10" fillId="0" borderId="0" xfId="184" applyNumberFormat="1" applyProtection="1">
      <alignment/>
      <protection/>
    </xf>
    <xf numFmtId="49" fontId="8" fillId="0" borderId="0" xfId="200" applyNumberFormat="1" applyProtection="1">
      <alignment horizontal="right"/>
      <protection/>
    </xf>
    <xf numFmtId="0" fontId="3" fillId="0" borderId="0" xfId="134" applyNumberFormat="1" applyProtection="1">
      <alignment/>
      <protection/>
    </xf>
    <xf numFmtId="0" fontId="10" fillId="0" borderId="38" xfId="181" applyNumberFormat="1" applyProtection="1">
      <alignment/>
      <protection/>
    </xf>
    <xf numFmtId="0" fontId="10" fillId="0" borderId="0" xfId="132" applyNumberFormat="1" applyProtection="1">
      <alignment/>
      <protection/>
    </xf>
    <xf numFmtId="49" fontId="8" fillId="0" borderId="0" xfId="157" applyNumberFormat="1" applyProtection="1">
      <alignment/>
      <protection/>
    </xf>
    <xf numFmtId="0" fontId="3" fillId="0" borderId="0" xfId="180" applyNumberFormat="1" applyProtection="1">
      <alignment horizontal="center"/>
      <protection/>
    </xf>
    <xf numFmtId="0" fontId="8" fillId="0" borderId="11" xfId="81" applyNumberFormat="1" applyProtection="1">
      <alignment horizontal="left"/>
      <protection/>
    </xf>
    <xf numFmtId="0" fontId="3" fillId="0" borderId="11" xfId="185" applyNumberFormat="1" applyProtection="1">
      <alignment horizontal="center"/>
      <protection/>
    </xf>
    <xf numFmtId="0" fontId="8" fillId="0" borderId="0" xfId="136" applyNumberFormat="1" applyFont="1" applyProtection="1">
      <alignment horizontal="left"/>
      <protection/>
    </xf>
    <xf numFmtId="0" fontId="8" fillId="0" borderId="0" xfId="136" applyNumberFormat="1" applyProtection="1">
      <alignment horizontal="left"/>
      <protection/>
    </xf>
    <xf numFmtId="0" fontId="5" fillId="0" borderId="0" xfId="152" applyNumberFormat="1" applyProtection="1">
      <alignment/>
      <protection/>
    </xf>
    <xf numFmtId="49" fontId="8" fillId="0" borderId="0" xfId="93" applyNumberFormat="1" applyProtection="1">
      <alignment horizontal="center"/>
      <protection/>
    </xf>
    <xf numFmtId="0" fontId="8" fillId="0" borderId="11" xfId="94" applyNumberFormat="1" applyProtection="1">
      <alignment horizontal="center" shrinkToFit="1"/>
      <protection/>
    </xf>
    <xf numFmtId="0" fontId="8" fillId="0" borderId="0" xfId="209" applyNumberFormat="1" applyProtection="1">
      <alignment wrapText="1"/>
      <protection/>
    </xf>
    <xf numFmtId="49" fontId="10" fillId="0" borderId="11" xfId="159" applyNumberFormat="1" applyProtection="1">
      <alignment/>
      <protection/>
    </xf>
    <xf numFmtId="49" fontId="7" fillId="0" borderId="0" xfId="130" applyNumberFormat="1" applyProtection="1">
      <alignment/>
      <protection/>
    </xf>
    <xf numFmtId="49" fontId="9" fillId="0" borderId="0" xfId="103" applyNumberFormat="1" applyProtection="1">
      <alignment/>
      <protection/>
    </xf>
    <xf numFmtId="0" fontId="8" fillId="0" borderId="0" xfId="135" applyNumberFormat="1" applyProtection="1">
      <alignment/>
      <protection/>
    </xf>
    <xf numFmtId="0" fontId="0" fillId="0" borderId="0" xfId="0" applyAlignment="1" applyProtection="1">
      <alignment/>
      <protection locked="0"/>
    </xf>
    <xf numFmtId="0" fontId="3" fillId="0" borderId="0" xfId="133" applyNumberFormat="1" applyProtection="1">
      <alignment horizontal="center"/>
      <protection/>
    </xf>
    <xf numFmtId="0" fontId="3" fillId="0" borderId="0" xfId="133" applyNumberFormat="1">
      <alignment horizontal="center"/>
      <protection/>
    </xf>
    <xf numFmtId="0" fontId="5" fillId="0" borderId="0" xfId="165" applyNumberFormat="1" applyBorder="1" applyProtection="1">
      <alignment/>
      <protection/>
    </xf>
    <xf numFmtId="49" fontId="8" fillId="0" borderId="0" xfId="168" applyNumberFormat="1" applyFont="1" applyBorder="1" applyProtection="1">
      <alignment horizontal="right"/>
      <protection/>
    </xf>
    <xf numFmtId="0" fontId="6" fillId="0" borderId="0" xfId="178" applyNumberFormat="1" applyBorder="1" applyProtection="1">
      <alignment horizontal="right"/>
      <protection/>
    </xf>
    <xf numFmtId="0" fontId="6" fillId="0" borderId="0" xfId="179" applyNumberFormat="1" applyBorder="1" applyProtection="1">
      <alignment horizontal="right"/>
      <protection/>
    </xf>
    <xf numFmtId="0" fontId="6" fillId="0" borderId="0" xfId="179" applyNumberFormat="1" applyFont="1" applyBorder="1" applyProtection="1">
      <alignment horizontal="right"/>
      <protection/>
    </xf>
    <xf numFmtId="0" fontId="8" fillId="0" borderId="0" xfId="171" applyNumberFormat="1" applyBorder="1" applyProtection="1">
      <alignment horizontal="center"/>
      <protection/>
    </xf>
    <xf numFmtId="49" fontId="8" fillId="0" borderId="0" xfId="172" applyNumberFormat="1" applyBorder="1" applyProtection="1">
      <alignment horizontal="center"/>
      <protection/>
    </xf>
    <xf numFmtId="14" fontId="8" fillId="0" borderId="0" xfId="173" applyNumberFormat="1" applyBorder="1" applyProtection="1">
      <alignment horizontal="center"/>
      <protection/>
    </xf>
    <xf numFmtId="49" fontId="8" fillId="0" borderId="0" xfId="174" applyNumberFormat="1" applyBorder="1" applyProtection="1">
      <alignment horizontal="center" vertical="center"/>
      <protection/>
    </xf>
    <xf numFmtId="49" fontId="8" fillId="0" borderId="0" xfId="175" applyNumberFormat="1" applyFont="1" applyBorder="1" applyProtection="1">
      <alignment horizontal="center"/>
      <protection/>
    </xf>
    <xf numFmtId="49" fontId="8" fillId="0" borderId="0" xfId="175" applyNumberFormat="1" applyBorder="1" applyProtection="1">
      <alignment horizontal="center"/>
      <protection/>
    </xf>
    <xf numFmtId="49" fontId="8" fillId="0" borderId="0" xfId="176" applyNumberFormat="1" applyBorder="1" applyProtection="1">
      <alignment horizontal="center"/>
      <protection/>
    </xf>
    <xf numFmtId="0" fontId="10" fillId="0" borderId="0" xfId="0" applyFont="1" applyFill="1" applyAlignment="1">
      <alignment horizontal="right"/>
    </xf>
    <xf numFmtId="0" fontId="3" fillId="0" borderId="0" xfId="185" applyNumberFormat="1" applyBorder="1" applyProtection="1">
      <alignment horizontal="center"/>
      <protection/>
    </xf>
    <xf numFmtId="0" fontId="10" fillId="0" borderId="0" xfId="0" applyFont="1" applyAlignment="1">
      <alignment horizontal="center"/>
    </xf>
    <xf numFmtId="0" fontId="11" fillId="0" borderId="36" xfId="182" applyNumberFormat="1" applyFont="1" applyProtection="1">
      <alignment/>
      <protection/>
    </xf>
    <xf numFmtId="0" fontId="57" fillId="0" borderId="0" xfId="0" applyFont="1" applyAlignment="1" applyProtection="1">
      <alignment/>
      <protection locked="0"/>
    </xf>
    <xf numFmtId="0" fontId="11" fillId="0" borderId="0" xfId="182" applyNumberFormat="1" applyFont="1" applyBorder="1" applyProtection="1">
      <alignment/>
      <protection/>
    </xf>
    <xf numFmtId="0" fontId="12" fillId="0" borderId="36" xfId="205" applyNumberFormat="1" applyFont="1" applyProtection="1">
      <alignment horizontal="center"/>
      <protection/>
    </xf>
    <xf numFmtId="0" fontId="12" fillId="0" borderId="0" xfId="180" applyNumberFormat="1" applyFont="1" applyProtection="1">
      <alignment horizontal="center"/>
      <protection/>
    </xf>
    <xf numFmtId="49" fontId="11" fillId="0" borderId="36" xfId="206" applyNumberFormat="1" applyFont="1" applyProtection="1">
      <alignment/>
      <protection/>
    </xf>
    <xf numFmtId="49" fontId="11" fillId="0" borderId="0" xfId="184" applyNumberFormat="1" applyFont="1" applyProtection="1">
      <alignment/>
      <protection/>
    </xf>
    <xf numFmtId="0" fontId="13" fillId="0" borderId="0" xfId="0" applyFont="1" applyFill="1" applyAlignment="1">
      <alignment horizontal="right"/>
    </xf>
    <xf numFmtId="0" fontId="58" fillId="0" borderId="0" xfId="0" applyFont="1" applyAlignment="1" applyProtection="1">
      <alignment/>
      <protection locked="0"/>
    </xf>
    <xf numFmtId="0" fontId="14" fillId="0" borderId="0" xfId="0" applyFont="1" applyFill="1" applyAlignment="1">
      <alignment horizontal="right"/>
    </xf>
    <xf numFmtId="49" fontId="15" fillId="0" borderId="0" xfId="200" applyNumberFormat="1" applyFont="1" applyProtection="1">
      <alignment horizontal="right"/>
      <protection/>
    </xf>
    <xf numFmtId="0" fontId="15" fillId="0" borderId="0" xfId="133" applyNumberFormat="1" applyFont="1">
      <alignment horizontal="center"/>
      <protection/>
    </xf>
    <xf numFmtId="0" fontId="15" fillId="0" borderId="0" xfId="133" applyNumberFormat="1" applyFont="1" applyAlignment="1" applyProtection="1">
      <alignment horizontal="center"/>
      <protection/>
    </xf>
    <xf numFmtId="0" fontId="15" fillId="0" borderId="0" xfId="0" applyFont="1" applyAlignment="1">
      <alignment horizontal="center"/>
    </xf>
    <xf numFmtId="0" fontId="13" fillId="0" borderId="45" xfId="148" applyNumberFormat="1" applyFont="1" applyBorder="1" applyProtection="1">
      <alignment horizontal="center" vertical="center"/>
      <protection/>
    </xf>
    <xf numFmtId="49" fontId="13" fillId="0" borderId="45" xfId="161" applyNumberFormat="1" applyFont="1" applyBorder="1" applyProtection="1">
      <alignment horizontal="center" vertical="center"/>
      <protection/>
    </xf>
    <xf numFmtId="0" fontId="13" fillId="0" borderId="0" xfId="205" applyNumberFormat="1" applyFont="1" applyBorder="1" applyProtection="1">
      <alignment horizontal="center"/>
      <protection/>
    </xf>
    <xf numFmtId="0" fontId="13" fillId="0" borderId="0" xfId="180" applyNumberFormat="1" applyFont="1" applyProtection="1">
      <alignment horizontal="center"/>
      <protection/>
    </xf>
    <xf numFmtId="0" fontId="13" fillId="0" borderId="45" xfId="139" applyNumberFormat="1" applyFont="1" applyBorder="1" applyProtection="1">
      <alignment horizontal="center" vertical="center"/>
      <protection/>
    </xf>
    <xf numFmtId="0" fontId="13" fillId="0" borderId="45" xfId="195" applyNumberFormat="1" applyFont="1" applyBorder="1" applyProtection="1">
      <alignment horizontal="center" vertical="center" shrinkToFit="1"/>
      <protection/>
    </xf>
    <xf numFmtId="49" fontId="13" fillId="0" borderId="45" xfId="197" applyNumberFormat="1" applyFont="1" applyBorder="1" applyProtection="1">
      <alignment horizontal="center" vertical="center" shrinkToFit="1"/>
      <protection/>
    </xf>
    <xf numFmtId="49" fontId="13" fillId="0" borderId="0" xfId="206" applyNumberFormat="1" applyFont="1" applyBorder="1" applyProtection="1">
      <alignment/>
      <protection/>
    </xf>
    <xf numFmtId="49" fontId="13" fillId="0" borderId="0" xfId="184" applyNumberFormat="1" applyFont="1" applyProtection="1">
      <alignment/>
      <protection/>
    </xf>
    <xf numFmtId="0" fontId="13" fillId="0" borderId="45" xfId="0" applyFont="1" applyBorder="1" applyAlignment="1">
      <alignment/>
    </xf>
    <xf numFmtId="49" fontId="13" fillId="0" borderId="45" xfId="0" applyNumberFormat="1" applyFont="1" applyBorder="1" applyAlignment="1">
      <alignment horizontal="center"/>
    </xf>
    <xf numFmtId="4" fontId="13" fillId="0" borderId="45" xfId="0" applyNumberFormat="1" applyFont="1" applyBorder="1" applyAlignment="1">
      <alignment horizontal="right"/>
    </xf>
    <xf numFmtId="4" fontId="13" fillId="0" borderId="45" xfId="201" applyNumberFormat="1" applyFont="1" applyBorder="1" applyProtection="1">
      <alignment horizontal="right" shrinkToFit="1"/>
      <protection/>
    </xf>
    <xf numFmtId="49" fontId="13" fillId="0" borderId="0" xfId="207" applyNumberFormat="1" applyFont="1" applyBorder="1" applyProtection="1">
      <alignment/>
      <protection/>
    </xf>
    <xf numFmtId="0" fontId="13" fillId="0" borderId="45" xfId="0" applyFont="1" applyBorder="1" applyAlignment="1">
      <alignment wrapText="1"/>
    </xf>
    <xf numFmtId="0" fontId="13" fillId="0" borderId="0" xfId="208" applyNumberFormat="1" applyFont="1" applyBorder="1" applyProtection="1">
      <alignment/>
      <protection/>
    </xf>
    <xf numFmtId="0" fontId="13" fillId="0" borderId="0" xfId="132" applyNumberFormat="1" applyFont="1" applyProtection="1">
      <alignment/>
      <protection/>
    </xf>
    <xf numFmtId="0" fontId="13" fillId="0" borderId="45" xfId="0" applyFont="1" applyFill="1" applyBorder="1" applyAlignment="1">
      <alignment wrapText="1"/>
    </xf>
    <xf numFmtId="4" fontId="13" fillId="0" borderId="45" xfId="0" applyNumberFormat="1" applyFont="1" applyFill="1" applyBorder="1" applyAlignment="1">
      <alignment horizontal="right"/>
    </xf>
    <xf numFmtId="49" fontId="13" fillId="0" borderId="45" xfId="0" applyNumberFormat="1" applyFont="1" applyFill="1" applyBorder="1" applyAlignment="1">
      <alignment horizontal="center"/>
    </xf>
    <xf numFmtId="0" fontId="58" fillId="0" borderId="45" xfId="0" applyFont="1" applyBorder="1" applyAlignment="1" applyProtection="1">
      <alignment/>
      <protection locked="0"/>
    </xf>
    <xf numFmtId="0" fontId="13" fillId="0" borderId="45" xfId="194" applyNumberFormat="1" applyFont="1" applyBorder="1" applyProtection="1">
      <alignment/>
      <protection/>
    </xf>
    <xf numFmtId="4" fontId="13" fillId="0" borderId="46" xfId="201" applyNumberFormat="1" applyFont="1" applyBorder="1" applyProtection="1">
      <alignment horizontal="right" shrinkToFit="1"/>
      <protection/>
    </xf>
    <xf numFmtId="4" fontId="13" fillId="0" borderId="47" xfId="108" applyNumberFormat="1" applyFont="1" applyBorder="1" applyProtection="1">
      <alignment horizontal="right" shrinkToFit="1"/>
      <protection/>
    </xf>
    <xf numFmtId="49" fontId="13" fillId="0" borderId="47" xfId="112" applyNumberFormat="1" applyFont="1" applyBorder="1" applyProtection="1">
      <alignment horizontal="center" shrinkToFit="1"/>
      <protection/>
    </xf>
    <xf numFmtId="49" fontId="13" fillId="0" borderId="27" xfId="129" applyNumberFormat="1" applyFont="1" applyProtection="1">
      <alignment/>
      <protection/>
    </xf>
    <xf numFmtId="0" fontId="13" fillId="0" borderId="45" xfId="138" applyNumberFormat="1" applyFont="1" applyBorder="1" applyAlignment="1" applyProtection="1">
      <alignment horizontal="left" wrapText="1"/>
      <protection/>
    </xf>
    <xf numFmtId="4" fontId="13" fillId="0" borderId="45" xfId="159" applyNumberFormat="1" applyFont="1" applyBorder="1" applyAlignment="1" applyProtection="1">
      <alignment horizontal="right" shrinkToFit="1"/>
      <protection/>
    </xf>
    <xf numFmtId="49" fontId="11" fillId="0" borderId="48" xfId="197" applyNumberFormat="1" applyFont="1" applyBorder="1" applyProtection="1">
      <alignment horizontal="center" vertical="center" shrinkToFit="1"/>
      <protection/>
    </xf>
    <xf numFmtId="49" fontId="11" fillId="0" borderId="49" xfId="161" applyNumberFormat="1" applyFont="1" applyBorder="1" applyProtection="1">
      <alignment horizontal="center" vertical="center"/>
      <protection/>
    </xf>
    <xf numFmtId="4" fontId="11" fillId="0" borderId="49" xfId="162" applyNumberFormat="1" applyFont="1" applyBorder="1" applyProtection="1">
      <alignment horizontal="right" shrinkToFit="1"/>
      <protection/>
    </xf>
    <xf numFmtId="0" fontId="10" fillId="0" borderId="0" xfId="137" applyNumberFormat="1" applyBorder="1" applyProtection="1">
      <alignment horizontal="left"/>
      <protection/>
    </xf>
    <xf numFmtId="0" fontId="10" fillId="0" borderId="0" xfId="153" applyNumberFormat="1" applyBorder="1" applyProtection="1">
      <alignment/>
      <protection/>
    </xf>
    <xf numFmtId="49" fontId="10" fillId="0" borderId="0" xfId="159" applyNumberFormat="1" applyBorder="1" applyProtection="1">
      <alignment/>
      <protection/>
    </xf>
    <xf numFmtId="49" fontId="13" fillId="0" borderId="45" xfId="89" applyNumberFormat="1" applyFont="1" applyBorder="1" applyAlignment="1" applyProtection="1">
      <alignment horizontal="center" vertical="center"/>
      <protection/>
    </xf>
    <xf numFmtId="49" fontId="13" fillId="0" borderId="45" xfId="101" applyNumberFormat="1" applyFont="1" applyBorder="1" applyAlignment="1" applyProtection="1">
      <alignment horizontal="center" vertical="center" shrinkToFit="1"/>
      <protection/>
    </xf>
    <xf numFmtId="49" fontId="13" fillId="0" borderId="11" xfId="104" applyNumberFormat="1" applyFont="1" applyAlignment="1" applyProtection="1">
      <alignment horizontal="right" shrinkToFit="1"/>
      <protection/>
    </xf>
    <xf numFmtId="0" fontId="13" fillId="0" borderId="0" xfId="185" applyNumberFormat="1" applyFont="1" applyBorder="1" applyAlignment="1" applyProtection="1">
      <alignment horizontal="right"/>
      <protection/>
    </xf>
    <xf numFmtId="49" fontId="13" fillId="0" borderId="0" xfId="159" applyNumberFormat="1" applyFont="1" applyBorder="1" applyAlignment="1" applyProtection="1">
      <alignment horizontal="right"/>
      <protection/>
    </xf>
    <xf numFmtId="0" fontId="13" fillId="0" borderId="45" xfId="0" applyFont="1" applyBorder="1" applyAlignment="1">
      <alignment horizontal="left" wrapText="1"/>
    </xf>
    <xf numFmtId="4" fontId="58" fillId="0" borderId="0" xfId="0" applyNumberFormat="1" applyFont="1" applyAlignment="1" applyProtection="1">
      <alignment/>
      <protection locked="0"/>
    </xf>
    <xf numFmtId="0" fontId="59" fillId="0" borderId="0" xfId="0" applyFont="1" applyAlignment="1">
      <alignment/>
    </xf>
    <xf numFmtId="4" fontId="13" fillId="0" borderId="45" xfId="164" applyNumberFormat="1" applyFont="1" applyBorder="1" applyAlignment="1" applyProtection="1">
      <alignment horizontal="right" shrinkToFit="1"/>
      <protection/>
    </xf>
    <xf numFmtId="4" fontId="58" fillId="0" borderId="45" xfId="0" applyNumberFormat="1" applyFont="1" applyBorder="1" applyAlignment="1" applyProtection="1">
      <alignment horizontal="right"/>
      <protection locked="0"/>
    </xf>
    <xf numFmtId="0" fontId="8" fillId="0" borderId="9" xfId="138" applyNumberFormat="1" applyProtection="1">
      <alignment horizontal="center" vertical="top" wrapText="1"/>
      <protection/>
    </xf>
    <xf numFmtId="0" fontId="8" fillId="0" borderId="50" xfId="138" applyNumberFormat="1" applyBorder="1">
      <alignment horizontal="center" vertical="top" wrapText="1"/>
      <protection/>
    </xf>
    <xf numFmtId="0" fontId="8" fillId="0" borderId="51" xfId="138" applyNumberFormat="1" applyBorder="1">
      <alignment horizontal="center" vertical="top" wrapText="1"/>
      <protection/>
    </xf>
    <xf numFmtId="0" fontId="15" fillId="0" borderId="0" xfId="136" applyNumberFormat="1" applyFont="1" applyAlignment="1" applyProtection="1">
      <alignment horizontal="center"/>
      <protection/>
    </xf>
    <xf numFmtId="0" fontId="8" fillId="0" borderId="0" xfId="146" applyNumberFormat="1" applyFont="1" applyBorder="1" applyProtection="1">
      <alignment horizontal="left" wrapText="1"/>
      <protection/>
    </xf>
    <xf numFmtId="0" fontId="8" fillId="0" borderId="0" xfId="146" applyNumberFormat="1" applyFont="1" applyBorder="1">
      <alignment horizontal="left" wrapText="1"/>
      <protection/>
    </xf>
    <xf numFmtId="0" fontId="13" fillId="0" borderId="45" xfId="138" applyNumberFormat="1" applyFont="1" applyBorder="1" applyProtection="1">
      <alignment horizontal="center" vertical="top" wrapText="1"/>
      <protection/>
    </xf>
    <xf numFmtId="0" fontId="13" fillId="0" borderId="45" xfId="138" applyNumberFormat="1" applyFont="1" applyBorder="1">
      <alignment horizontal="center" vertical="top" wrapText="1"/>
      <protection/>
    </xf>
    <xf numFmtId="49" fontId="13" fillId="0" borderId="45" xfId="160" applyNumberFormat="1" applyFont="1" applyBorder="1" applyProtection="1">
      <alignment horizontal="center" vertical="top" wrapText="1"/>
      <protection/>
    </xf>
    <xf numFmtId="49" fontId="13" fillId="0" borderId="45" xfId="160" applyNumberFormat="1" applyFont="1" applyBorder="1">
      <alignment horizontal="center" vertical="top" wrapText="1"/>
      <protection/>
    </xf>
    <xf numFmtId="0" fontId="13" fillId="0" borderId="0" xfId="0" applyFont="1" applyFill="1" applyAlignment="1">
      <alignment horizontal="right"/>
    </xf>
    <xf numFmtId="0" fontId="15" fillId="0" borderId="0" xfId="135" applyNumberFormat="1" applyFont="1" applyAlignment="1" applyProtection="1">
      <alignment horizontal="center"/>
      <protection/>
    </xf>
    <xf numFmtId="0" fontId="3" fillId="0" borderId="0" xfId="133" applyNumberFormat="1" applyProtection="1">
      <alignment horizontal="center"/>
      <protection/>
    </xf>
    <xf numFmtId="0" fontId="11" fillId="0" borderId="51" xfId="138" applyNumberFormat="1" applyFont="1" applyBorder="1" applyProtection="1">
      <alignment horizontal="center" vertical="top" wrapText="1"/>
      <protection/>
    </xf>
    <xf numFmtId="0" fontId="11" fillId="0" borderId="31" xfId="138" applyNumberFormat="1" applyFont="1" applyBorder="1" applyProtection="1">
      <alignment horizontal="center" vertical="top" wrapText="1"/>
      <protection/>
    </xf>
    <xf numFmtId="0" fontId="11" fillId="0" borderId="52" xfId="138" applyNumberFormat="1" applyFont="1" applyBorder="1" applyProtection="1">
      <alignment horizontal="center" vertical="top" wrapText="1"/>
      <protection/>
    </xf>
    <xf numFmtId="0" fontId="15" fillId="0" borderId="0" xfId="133" applyNumberFormat="1" applyFont="1" applyAlignment="1" applyProtection="1">
      <alignment horizontal="center"/>
      <protection/>
    </xf>
    <xf numFmtId="0" fontId="15" fillId="0" borderId="0" xfId="0" applyFont="1" applyAlignment="1">
      <alignment horizontal="center"/>
    </xf>
    <xf numFmtId="0" fontId="15" fillId="0" borderId="0" xfId="209" applyNumberFormat="1" applyFont="1" applyAlignment="1" applyProtection="1">
      <alignment horizontal="center" wrapText="1"/>
      <protection/>
    </xf>
    <xf numFmtId="0" fontId="15" fillId="0" borderId="0" xfId="133" applyNumberFormat="1" applyFont="1" applyProtection="1">
      <alignment horizontal="center"/>
      <protection/>
    </xf>
    <xf numFmtId="0" fontId="15" fillId="0" borderId="0" xfId="133" applyNumberFormat="1" applyFont="1">
      <alignment horizontal="center"/>
      <protection/>
    </xf>
    <xf numFmtId="0" fontId="13" fillId="0" borderId="9" xfId="138" applyNumberFormat="1" applyFont="1" applyProtection="1">
      <alignment horizontal="center" vertical="top" wrapText="1"/>
      <protection/>
    </xf>
    <xf numFmtId="0" fontId="13" fillId="0" borderId="9" xfId="138" applyNumberFormat="1" applyFont="1">
      <alignment horizontal="center" vertical="top" wrapText="1"/>
      <protection/>
    </xf>
    <xf numFmtId="4" fontId="8" fillId="0" borderId="25" xfId="158" applyNumberFormat="1" applyAlignment="1" applyProtection="1">
      <alignment horizontal="right" shrinkToFit="1"/>
      <protection/>
    </xf>
    <xf numFmtId="0" fontId="6" fillId="0" borderId="37" xfId="179" applyNumberFormat="1" applyAlignment="1" applyProtection="1">
      <alignment/>
      <protection/>
    </xf>
    <xf numFmtId="4" fontId="10" fillId="0" borderId="11" xfId="159" applyNumberFormat="1" applyAlignment="1" applyProtection="1">
      <alignment horizontal="right" shrinkToFit="1"/>
      <protection/>
    </xf>
    <xf numFmtId="4" fontId="0" fillId="0" borderId="0" xfId="0" applyNumberFormat="1" applyAlignment="1" applyProtection="1">
      <alignment/>
      <protection locked="0"/>
    </xf>
    <xf numFmtId="4" fontId="8" fillId="0" borderId="50" xfId="160" applyNumberFormat="1" applyBorder="1" applyAlignment="1" applyProtection="1">
      <alignment horizontal="right" shrinkToFit="1"/>
      <protection/>
    </xf>
    <xf numFmtId="49" fontId="13" fillId="0" borderId="45" xfId="145" applyNumberFormat="1" applyFont="1" applyBorder="1" applyAlignment="1" applyProtection="1">
      <alignment horizontal="center" wrapText="1"/>
      <protection/>
    </xf>
    <xf numFmtId="49" fontId="13" fillId="0" borderId="45" xfId="149" applyNumberFormat="1" applyFont="1" applyBorder="1" applyAlignment="1" applyProtection="1">
      <alignment horizontal="center"/>
      <protection/>
    </xf>
    <xf numFmtId="4" fontId="13" fillId="0" borderId="45" xfId="158" applyNumberFormat="1" applyFont="1" applyBorder="1" applyAlignment="1" applyProtection="1">
      <alignment horizontal="right" shrinkToFit="1"/>
      <protection/>
    </xf>
    <xf numFmtId="0" fontId="13" fillId="0" borderId="45" xfId="139" applyNumberFormat="1" applyFont="1" applyBorder="1" applyAlignment="1" applyProtection="1">
      <alignment horizontal="left" wrapText="1"/>
      <protection/>
    </xf>
    <xf numFmtId="49" fontId="13" fillId="0" borderId="45" xfId="146" applyNumberFormat="1" applyFont="1" applyBorder="1" applyAlignment="1" applyProtection="1">
      <alignment horizontal="center" shrinkToFit="1"/>
      <protection/>
    </xf>
    <xf numFmtId="49" fontId="13" fillId="0" borderId="45" xfId="150" applyNumberFormat="1" applyFont="1" applyBorder="1" applyAlignment="1" applyProtection="1">
      <alignment horizontal="center"/>
      <protection/>
    </xf>
    <xf numFmtId="0" fontId="13" fillId="0" borderId="45" xfId="140" applyNumberFormat="1" applyFont="1" applyBorder="1" applyAlignment="1" applyProtection="1">
      <alignment horizontal="left" wrapText="1" indent="2"/>
      <protection/>
    </xf>
    <xf numFmtId="49" fontId="13" fillId="0" borderId="45" xfId="147" applyNumberFormat="1" applyFont="1" applyBorder="1" applyAlignment="1" applyProtection="1">
      <alignment horizontal="center" shrinkToFit="1"/>
      <protection/>
    </xf>
    <xf numFmtId="49" fontId="13" fillId="0" borderId="45" xfId="151" applyNumberFormat="1" applyFont="1" applyBorder="1" applyAlignment="1" applyProtection="1">
      <alignment horizontal="center"/>
      <protection/>
    </xf>
    <xf numFmtId="4" fontId="13" fillId="0" borderId="45" xfId="160" applyNumberFormat="1" applyFont="1" applyBorder="1" applyAlignment="1" applyProtection="1">
      <alignment horizontal="right" shrinkToFit="1"/>
      <protection/>
    </xf>
    <xf numFmtId="49" fontId="13" fillId="0" borderId="12" xfId="202" applyNumberFormat="1" applyFont="1" applyAlignment="1" applyProtection="1">
      <alignment/>
      <protection/>
    </xf>
    <xf numFmtId="0" fontId="13" fillId="0" borderId="29" xfId="203" applyNumberFormat="1" applyFont="1" applyAlignment="1" applyProtection="1">
      <alignment wrapText="1"/>
      <protection/>
    </xf>
    <xf numFmtId="0" fontId="13" fillId="0" borderId="44" xfId="204" applyNumberFormat="1" applyFont="1" applyAlignment="1" applyProtection="1">
      <alignment/>
      <protection/>
    </xf>
    <xf numFmtId="0" fontId="13" fillId="0" borderId="36" xfId="182" applyNumberFormat="1" applyFont="1" applyProtection="1">
      <alignment/>
      <protection/>
    </xf>
    <xf numFmtId="0" fontId="13" fillId="45" borderId="39" xfId="187" applyNumberFormat="1" applyFont="1" applyProtection="1">
      <alignment/>
      <protection/>
    </xf>
    <xf numFmtId="0" fontId="13" fillId="0" borderId="14" xfId="141" applyNumberFormat="1" applyFont="1" applyAlignment="1" applyProtection="1">
      <alignment/>
      <protection/>
    </xf>
    <xf numFmtId="4" fontId="13" fillId="0" borderId="53" xfId="196" applyNumberFormat="1" applyFont="1" applyBorder="1" applyAlignment="1" applyProtection="1">
      <alignment horizontal="right" shrinkToFit="1"/>
      <protection/>
    </xf>
    <xf numFmtId="180" fontId="13" fillId="0" borderId="48" xfId="197" applyNumberFormat="1" applyFont="1" applyBorder="1" applyAlignment="1" applyProtection="1">
      <alignment horizontal="right" shrinkToFit="1"/>
      <protection/>
    </xf>
    <xf numFmtId="4" fontId="13" fillId="0" borderId="51" xfId="198" applyNumberFormat="1" applyFont="1" applyBorder="1" applyAlignment="1" applyProtection="1">
      <alignment horizontal="right" wrapText="1"/>
      <protection/>
    </xf>
    <xf numFmtId="49" fontId="13" fillId="0" borderId="53" xfId="199" applyNumberFormat="1" applyFont="1" applyBorder="1" applyAlignment="1" applyProtection="1">
      <alignment horizontal="center"/>
      <protection/>
    </xf>
    <xf numFmtId="0" fontId="13" fillId="45" borderId="11" xfId="187" applyNumberFormat="1" applyFont="1" applyBorder="1" applyProtection="1">
      <alignment/>
      <protection/>
    </xf>
    <xf numFmtId="0" fontId="13" fillId="0" borderId="45" xfId="183" applyNumberFormat="1" applyFont="1" applyBorder="1" applyAlignment="1" applyProtection="1">
      <alignment horizontal="center" shrinkToFit="1"/>
      <protection/>
    </xf>
    <xf numFmtId="0" fontId="13" fillId="0" borderId="45" xfId="184" applyNumberFormat="1" applyFont="1" applyBorder="1" applyAlignment="1" applyProtection="1">
      <alignment horizontal="center" shrinkToFit="1"/>
      <protection/>
    </xf>
    <xf numFmtId="4" fontId="13" fillId="0" borderId="45" xfId="193" applyNumberFormat="1" applyFont="1" applyBorder="1" applyAlignment="1" applyProtection="1">
      <alignment horizontal="right" wrapText="1"/>
      <protection/>
    </xf>
    <xf numFmtId="49" fontId="13" fillId="0" borderId="45" xfId="186" applyNumberFormat="1" applyFont="1" applyBorder="1" applyAlignment="1" applyProtection="1">
      <alignment horizontal="center" shrinkToFit="1"/>
      <protection/>
    </xf>
    <xf numFmtId="4" fontId="13" fillId="0" borderId="45" xfId="194" applyNumberFormat="1" applyFont="1" applyBorder="1" applyAlignment="1" applyProtection="1">
      <alignment horizontal="right" shrinkToFit="1"/>
      <protection/>
    </xf>
    <xf numFmtId="0" fontId="13" fillId="0" borderId="45" xfId="180" applyNumberFormat="1" applyFont="1" applyBorder="1" applyAlignment="1" applyProtection="1">
      <alignment horizontal="left" wrapText="1"/>
      <protection/>
    </xf>
    <xf numFmtId="49" fontId="13" fillId="0" borderId="45" xfId="189" applyNumberFormat="1" applyFont="1" applyBorder="1" applyAlignment="1" applyProtection="1">
      <alignment horizontal="center" wrapText="1"/>
      <protection/>
    </xf>
    <xf numFmtId="0" fontId="13" fillId="0" borderId="45" xfId="181" applyNumberFormat="1" applyFont="1" applyBorder="1" applyAlignment="1" applyProtection="1">
      <alignment horizontal="left" wrapText="1"/>
      <protection/>
    </xf>
    <xf numFmtId="49" fontId="13" fillId="0" borderId="45" xfId="190" applyNumberFormat="1" applyFont="1" applyBorder="1" applyAlignment="1" applyProtection="1">
      <alignment horizontal="center"/>
      <protection/>
    </xf>
    <xf numFmtId="0" fontId="14" fillId="0" borderId="36" xfId="182" applyNumberFormat="1" applyFont="1" applyProtection="1">
      <alignment/>
      <protection/>
    </xf>
    <xf numFmtId="0" fontId="13" fillId="0" borderId="45" xfId="180" applyNumberFormat="1" applyFont="1" applyBorder="1" applyAlignment="1" applyProtection="1">
      <alignment horizontal="left" vertical="center" wrapText="1"/>
      <protection/>
    </xf>
    <xf numFmtId="0" fontId="13" fillId="0" borderId="45" xfId="138" applyNumberFormat="1" applyFont="1" applyBorder="1" applyAlignment="1" applyProtection="1">
      <alignment horizontal="left" vertical="center" wrapText="1"/>
      <protection/>
    </xf>
    <xf numFmtId="49" fontId="13" fillId="0" borderId="45" xfId="145" applyNumberFormat="1" applyFont="1" applyBorder="1" applyAlignment="1" applyProtection="1">
      <alignment horizontal="center" vertical="center" wrapText="1"/>
      <protection/>
    </xf>
    <xf numFmtId="49" fontId="13" fillId="0" borderId="45" xfId="149" applyNumberFormat="1" applyFont="1" applyBorder="1" applyAlignment="1" applyProtection="1">
      <alignment horizontal="center" vertical="center"/>
      <protection/>
    </xf>
    <xf numFmtId="4" fontId="13" fillId="0" borderId="45" xfId="158" applyNumberFormat="1" applyFont="1" applyBorder="1" applyAlignment="1" applyProtection="1">
      <alignment horizontal="right" vertical="center" shrinkToFit="1"/>
      <protection/>
    </xf>
    <xf numFmtId="0" fontId="13" fillId="0" borderId="45" xfId="139" applyNumberFormat="1" applyFont="1" applyBorder="1" applyAlignment="1" applyProtection="1">
      <alignment horizontal="left" vertical="center" wrapText="1"/>
      <protection/>
    </xf>
    <xf numFmtId="49" fontId="13" fillId="0" borderId="45" xfId="146" applyNumberFormat="1" applyFont="1" applyBorder="1" applyAlignment="1" applyProtection="1">
      <alignment horizontal="center" vertical="center" shrinkToFit="1"/>
      <protection/>
    </xf>
    <xf numFmtId="49" fontId="13" fillId="0" borderId="45" xfId="150" applyNumberFormat="1" applyFont="1" applyBorder="1" applyAlignment="1" applyProtection="1">
      <alignment horizontal="center" vertical="center"/>
      <protection/>
    </xf>
    <xf numFmtId="4" fontId="13" fillId="0" borderId="45" xfId="159" applyNumberFormat="1" applyFont="1" applyBorder="1" applyAlignment="1" applyProtection="1">
      <alignment horizontal="right" vertical="center" shrinkToFit="1"/>
      <protection/>
    </xf>
    <xf numFmtId="0" fontId="13" fillId="0" borderId="45" xfId="140" applyNumberFormat="1" applyFont="1" applyBorder="1" applyAlignment="1" applyProtection="1">
      <alignment horizontal="left" vertical="center" wrapText="1"/>
      <protection/>
    </xf>
    <xf numFmtId="49" fontId="13" fillId="0" borderId="45" xfId="147" applyNumberFormat="1" applyFont="1" applyBorder="1" applyAlignment="1" applyProtection="1">
      <alignment horizontal="center" vertical="center" shrinkToFit="1"/>
      <protection/>
    </xf>
    <xf numFmtId="49" fontId="13" fillId="0" borderId="45" xfId="151" applyNumberFormat="1" applyFont="1" applyBorder="1" applyAlignment="1" applyProtection="1">
      <alignment horizontal="center" vertical="center"/>
      <protection/>
    </xf>
    <xf numFmtId="4" fontId="13" fillId="0" borderId="45" xfId="160" applyNumberFormat="1" applyFont="1" applyBorder="1" applyAlignment="1" applyProtection="1">
      <alignment horizontal="right" vertical="center" shrinkToFit="1"/>
      <protection/>
    </xf>
    <xf numFmtId="0" fontId="13" fillId="0" borderId="45" xfId="183" applyNumberFormat="1" applyFont="1" applyBorder="1" applyAlignment="1" applyProtection="1">
      <alignment horizontal="center" vertical="center" shrinkToFit="1"/>
      <protection/>
    </xf>
    <xf numFmtId="0" fontId="13" fillId="0" borderId="45" xfId="184" applyNumberFormat="1" applyFont="1" applyBorder="1" applyAlignment="1" applyProtection="1">
      <alignment horizontal="center" vertical="center" shrinkToFit="1"/>
      <protection/>
    </xf>
    <xf numFmtId="180" fontId="13" fillId="45" borderId="45" xfId="192" applyNumberFormat="1" applyFont="1" applyBorder="1" applyAlignment="1" applyProtection="1">
      <alignment horizontal="right" vertical="center" shrinkToFit="1"/>
      <protection/>
    </xf>
    <xf numFmtId="180" fontId="60" fillId="46" borderId="45" xfId="192" applyNumberFormat="1" applyFont="1" applyFill="1" applyBorder="1" applyAlignment="1" applyProtection="1">
      <alignment horizontal="right" vertical="center" shrinkToFit="1"/>
      <protection/>
    </xf>
    <xf numFmtId="49" fontId="37" fillId="0" borderId="45" xfId="185" applyNumberFormat="1" applyFont="1" applyBorder="1" applyAlignment="1" applyProtection="1">
      <alignment horizontal="center" vertical="center" wrapText="1"/>
      <protection/>
    </xf>
    <xf numFmtId="49" fontId="13" fillId="0" borderId="45" xfId="189" applyNumberFormat="1" applyFont="1" applyBorder="1" applyAlignment="1" applyProtection="1">
      <alignment horizontal="center" vertical="center" wrapText="1"/>
      <protection/>
    </xf>
    <xf numFmtId="4" fontId="13" fillId="0" borderId="45" xfId="193" applyNumberFormat="1" applyFont="1" applyBorder="1" applyAlignment="1" applyProtection="1">
      <alignment horizontal="right" vertical="center" wrapText="1"/>
      <protection/>
    </xf>
    <xf numFmtId="0" fontId="13" fillId="0" borderId="45" xfId="181" applyNumberFormat="1" applyFont="1" applyBorder="1" applyAlignment="1" applyProtection="1">
      <alignment horizontal="left" vertical="center" wrapText="1"/>
      <protection/>
    </xf>
    <xf numFmtId="49" fontId="13" fillId="0" borderId="45" xfId="186" applyNumberFormat="1" applyFont="1" applyBorder="1" applyAlignment="1" applyProtection="1">
      <alignment horizontal="center" vertical="center" shrinkToFit="1"/>
      <protection/>
    </xf>
    <xf numFmtId="49" fontId="13" fillId="0" borderId="45" xfId="190" applyNumberFormat="1" applyFont="1" applyBorder="1" applyAlignment="1" applyProtection="1">
      <alignment horizontal="center" vertical="center"/>
      <protection/>
    </xf>
    <xf numFmtId="4" fontId="13" fillId="0" borderId="45" xfId="194" applyNumberFormat="1" applyFont="1" applyBorder="1" applyAlignment="1" applyProtection="1">
      <alignment horizontal="right" vertical="center" shrinkToFit="1"/>
      <protection/>
    </xf>
    <xf numFmtId="0" fontId="0" fillId="0" borderId="0" xfId="0" applyBorder="1" applyAlignment="1" applyProtection="1">
      <alignment/>
      <protection locked="0"/>
    </xf>
    <xf numFmtId="0" fontId="14" fillId="46" borderId="0" xfId="187" applyNumberFormat="1" applyFont="1" applyFill="1" applyBorder="1" applyProtection="1">
      <alignment/>
      <protection/>
    </xf>
    <xf numFmtId="0" fontId="13" fillId="46" borderId="0" xfId="187" applyNumberFormat="1" applyFont="1" applyFill="1" applyBorder="1" applyProtection="1">
      <alignment/>
      <protection/>
    </xf>
    <xf numFmtId="49" fontId="13" fillId="0" borderId="48" xfId="197" applyNumberFormat="1" applyFont="1" applyBorder="1" applyProtection="1">
      <alignment horizontal="center" vertical="center" shrinkToFit="1"/>
      <protection/>
    </xf>
    <xf numFmtId="0" fontId="13" fillId="0" borderId="22" xfId="138" applyNumberFormat="1" applyFont="1" applyBorder="1">
      <alignment horizontal="center" vertical="top" wrapText="1"/>
      <protection/>
    </xf>
    <xf numFmtId="0" fontId="37" fillId="0" borderId="45" xfId="139" applyNumberFormat="1" applyFont="1" applyBorder="1" applyProtection="1">
      <alignment horizontal="center" vertical="center"/>
      <protection/>
    </xf>
    <xf numFmtId="0" fontId="37" fillId="0" borderId="45" xfId="148" applyNumberFormat="1" applyFont="1" applyBorder="1" applyProtection="1">
      <alignment horizontal="center" vertical="center"/>
      <protection/>
    </xf>
    <xf numFmtId="0" fontId="37" fillId="0" borderId="45" xfId="195" applyNumberFormat="1" applyFont="1" applyBorder="1" applyProtection="1">
      <alignment horizontal="center" vertical="center" shrinkToFit="1"/>
      <protection/>
    </xf>
    <xf numFmtId="49" fontId="37" fillId="0" borderId="45" xfId="197" applyNumberFormat="1" applyFont="1" applyBorder="1" applyProtection="1">
      <alignment horizontal="center" vertical="center" shrinkToFit="1"/>
      <protection/>
    </xf>
    <xf numFmtId="49" fontId="13" fillId="0" borderId="45" xfId="87" applyNumberFormat="1" applyFont="1" applyBorder="1" applyAlignment="1" applyProtection="1">
      <alignment horizontal="center" vertical="center"/>
      <protection/>
    </xf>
    <xf numFmtId="0" fontId="13" fillId="0" borderId="45" xfId="207" applyNumberFormat="1" applyFont="1" applyBorder="1" applyAlignment="1" applyProtection="1">
      <alignment horizontal="left" wrapText="1" indent="2"/>
      <protection/>
    </xf>
    <xf numFmtId="49" fontId="13" fillId="0" borderId="45" xfId="88" applyNumberFormat="1" applyFont="1" applyBorder="1" applyAlignment="1" applyProtection="1">
      <alignment horizontal="center" vertical="center"/>
      <protection/>
    </xf>
    <xf numFmtId="180" fontId="13" fillId="0" borderId="45" xfId="90" applyNumberFormat="1" applyFont="1" applyBorder="1" applyAlignment="1" applyProtection="1">
      <alignment horizontal="right" vertical="center" shrinkToFit="1"/>
      <protection/>
    </xf>
    <xf numFmtId="0" fontId="13" fillId="0" borderId="45" xfId="208" applyNumberFormat="1" applyFont="1" applyBorder="1" applyAlignment="1" applyProtection="1">
      <alignment horizontal="left" wrapText="1"/>
      <protection/>
    </xf>
    <xf numFmtId="4" fontId="13" fillId="0" borderId="45" xfId="91" applyNumberFormat="1" applyFont="1" applyBorder="1" applyAlignment="1" applyProtection="1">
      <alignment horizontal="right" shrinkToFit="1"/>
      <protection/>
    </xf>
    <xf numFmtId="0" fontId="13" fillId="0" borderId="45" xfId="209" applyNumberFormat="1" applyFont="1" applyBorder="1" applyAlignment="1" applyProtection="1">
      <alignment horizontal="left" wrapText="1" indent="2"/>
      <protection/>
    </xf>
    <xf numFmtId="0" fontId="13" fillId="0" borderId="45" xfId="97" applyNumberFormat="1" applyFont="1" applyBorder="1" applyAlignment="1" applyProtection="1">
      <alignment wrapText="1"/>
      <protection/>
    </xf>
    <xf numFmtId="0" fontId="13" fillId="0" borderId="45" xfId="98" applyNumberFormat="1" applyFont="1" applyBorder="1" applyAlignment="1" applyProtection="1">
      <alignment/>
      <protection/>
    </xf>
    <xf numFmtId="0" fontId="13" fillId="0" borderId="45" xfId="99" applyNumberFormat="1" applyFont="1" applyBorder="1" applyAlignment="1" applyProtection="1">
      <alignment wrapText="1"/>
      <protection/>
    </xf>
    <xf numFmtId="0" fontId="13" fillId="0" borderId="45" xfId="100" applyNumberFormat="1" applyFont="1" applyBorder="1" applyAlignment="1" applyProtection="1">
      <alignment horizontal="left" wrapText="1"/>
      <protection/>
    </xf>
    <xf numFmtId="49" fontId="13" fillId="0" borderId="45" xfId="102" applyNumberFormat="1" applyFont="1" applyBorder="1" applyAlignment="1" applyProtection="1">
      <alignment horizontal="center" vertical="center" shrinkToFit="1"/>
      <protection/>
    </xf>
    <xf numFmtId="0" fontId="13" fillId="0" borderId="45" xfId="88" applyNumberFormat="1" applyFont="1" applyBorder="1" applyAlignment="1" applyProtection="1">
      <alignment horizontal="center" vertical="center" shrinkToFit="1"/>
      <protection/>
    </xf>
    <xf numFmtId="4" fontId="13" fillId="0" borderId="45" xfId="162" applyNumberFormat="1" applyFont="1" applyBorder="1" applyAlignment="1" applyProtection="1">
      <alignment horizontal="right" vertical="center" shrinkToFit="1"/>
      <protection/>
    </xf>
    <xf numFmtId="0" fontId="13" fillId="0" borderId="45" xfId="207" applyNumberFormat="1" applyFont="1" applyBorder="1" applyAlignment="1" applyProtection="1">
      <alignment horizontal="left" vertical="center" wrapText="1"/>
      <protection/>
    </xf>
    <xf numFmtId="0" fontId="13" fillId="0" borderId="45" xfId="91" applyNumberFormat="1" applyFont="1" applyBorder="1" applyAlignment="1" applyProtection="1">
      <alignment horizontal="center" vertical="center" shrinkToFit="1"/>
      <protection/>
    </xf>
    <xf numFmtId="4" fontId="13" fillId="0" borderId="45" xfId="102" applyNumberFormat="1" applyFont="1" applyBorder="1" applyAlignment="1" applyProtection="1">
      <alignment horizontal="right" vertical="center" shrinkToFit="1"/>
      <protection/>
    </xf>
    <xf numFmtId="0" fontId="13" fillId="0" borderId="45" xfId="208" applyNumberFormat="1" applyFont="1" applyBorder="1" applyAlignment="1" applyProtection="1">
      <alignment horizontal="left" vertical="center" wrapText="1"/>
      <protection/>
    </xf>
    <xf numFmtId="4" fontId="13" fillId="0" borderId="45" xfId="91" applyNumberFormat="1" applyFont="1" applyBorder="1" applyAlignment="1" applyProtection="1">
      <alignment horizontal="right" vertical="center" shrinkToFit="1"/>
      <protection/>
    </xf>
    <xf numFmtId="0" fontId="13" fillId="0" borderId="45" xfId="209" applyNumberFormat="1" applyFont="1" applyBorder="1" applyAlignment="1" applyProtection="1">
      <alignment horizontal="left" vertical="center" wrapText="1"/>
      <protection/>
    </xf>
    <xf numFmtId="0" fontId="13" fillId="0" borderId="45" xfId="97" applyNumberFormat="1" applyFont="1" applyBorder="1" applyAlignment="1" applyProtection="1">
      <alignment vertical="center" wrapText="1"/>
      <protection/>
    </xf>
    <xf numFmtId="0" fontId="13" fillId="0" borderId="45" xfId="98" applyNumberFormat="1" applyFont="1" applyBorder="1" applyAlignment="1" applyProtection="1">
      <alignment vertical="center"/>
      <protection/>
    </xf>
    <xf numFmtId="0" fontId="13" fillId="0" borderId="45" xfId="99" applyNumberFormat="1" applyFont="1" applyBorder="1" applyAlignment="1" applyProtection="1">
      <alignment vertical="center" wrapText="1"/>
      <protection/>
    </xf>
    <xf numFmtId="0" fontId="13" fillId="0" borderId="45" xfId="100" applyNumberFormat="1" applyFont="1" applyBorder="1" applyAlignment="1" applyProtection="1">
      <alignment horizontal="left" vertical="center" wrapText="1"/>
      <protection/>
    </xf>
    <xf numFmtId="0" fontId="13" fillId="0" borderId="45" xfId="120" applyNumberFormat="1" applyFont="1" applyBorder="1" applyAlignment="1" applyProtection="1">
      <alignment horizontal="left" vertical="center"/>
      <protection/>
    </xf>
    <xf numFmtId="0" fontId="13" fillId="0" borderId="45" xfId="127" applyNumberFormat="1" applyFont="1" applyBorder="1" applyAlignment="1" applyProtection="1">
      <alignment vertical="center"/>
      <protection/>
    </xf>
    <xf numFmtId="49" fontId="13" fillId="0" borderId="45" xfId="116" applyNumberFormat="1" applyFont="1" applyBorder="1" applyAlignment="1" applyProtection="1">
      <alignment horizontal="left" vertical="center"/>
      <protection/>
    </xf>
    <xf numFmtId="0" fontId="13" fillId="0" borderId="45" xfId="128" applyNumberFormat="1" applyFont="1" applyBorder="1" applyAlignment="1" applyProtection="1">
      <alignment vertical="center"/>
      <protection/>
    </xf>
    <xf numFmtId="49" fontId="13" fillId="0" borderId="45" xfId="184" applyNumberFormat="1" applyFont="1" applyBorder="1" applyAlignment="1" applyProtection="1">
      <alignment vertical="center"/>
      <protection/>
    </xf>
    <xf numFmtId="49" fontId="13" fillId="0" borderId="45" xfId="93" applyNumberFormat="1" applyFont="1" applyBorder="1" applyAlignment="1" applyProtection="1">
      <alignment horizontal="center" vertical="center"/>
      <protection/>
    </xf>
    <xf numFmtId="0" fontId="13" fillId="0" borderId="45" xfId="135" applyNumberFormat="1" applyFont="1" applyBorder="1" applyAlignment="1" applyProtection="1">
      <alignment vertical="center"/>
      <protection/>
    </xf>
    <xf numFmtId="0" fontId="13" fillId="0" borderId="45" xfId="125" applyNumberFormat="1" applyFont="1" applyBorder="1" applyAlignment="1" applyProtection="1">
      <alignment horizontal="center" vertical="center"/>
      <protection/>
    </xf>
    <xf numFmtId="0" fontId="13" fillId="0" borderId="45" xfId="121" applyNumberFormat="1" applyFont="1" applyBorder="1" applyAlignment="1" applyProtection="1">
      <alignment vertical="center" wrapText="1"/>
      <protection/>
    </xf>
    <xf numFmtId="0" fontId="13" fillId="0" borderId="45" xfId="122" applyNumberFormat="1" applyFont="1" applyBorder="1" applyAlignment="1" applyProtection="1">
      <alignment vertical="center"/>
      <protection/>
    </xf>
    <xf numFmtId="0" fontId="13" fillId="0" borderId="45" xfId="144" applyNumberFormat="1" applyFont="1" applyBorder="1" applyAlignment="1" applyProtection="1">
      <alignment vertical="center"/>
      <protection/>
    </xf>
    <xf numFmtId="0" fontId="10" fillId="0" borderId="0" xfId="181" applyNumberFormat="1" applyBorder="1" applyProtection="1">
      <alignment/>
      <protection/>
    </xf>
    <xf numFmtId="0" fontId="13" fillId="0" borderId="0" xfId="136" applyNumberFormat="1" applyFont="1" applyProtection="1">
      <alignment horizontal="left"/>
      <protection/>
    </xf>
    <xf numFmtId="0" fontId="13" fillId="0" borderId="0" xfId="138" applyNumberFormat="1" applyFont="1" applyBorder="1" applyAlignment="1" applyProtection="1">
      <alignment horizontal="right" wrapText="1"/>
      <protection/>
    </xf>
    <xf numFmtId="0" fontId="6" fillId="0" borderId="0" xfId="179" applyNumberFormat="1" applyBorder="1" applyAlignment="1" applyProtection="1">
      <alignment/>
      <protection/>
    </xf>
    <xf numFmtId="49" fontId="13" fillId="0" borderId="45" xfId="161" applyNumberFormat="1" applyFont="1" applyBorder="1" applyAlignment="1" applyProtection="1">
      <alignment horizontal="center" vertical="center" wrapText="1"/>
      <protection/>
    </xf>
    <xf numFmtId="0" fontId="13" fillId="0" borderId="45" xfId="137" applyNumberFormat="1" applyFont="1" applyBorder="1" applyAlignment="1" applyProtection="1">
      <alignment horizontal="center" vertical="center"/>
      <protection/>
    </xf>
    <xf numFmtId="0" fontId="13" fillId="0" borderId="45" xfId="144" applyNumberFormat="1" applyFont="1" applyBorder="1" applyAlignment="1" applyProtection="1">
      <alignment horizontal="center" vertical="center"/>
      <protection/>
    </xf>
    <xf numFmtId="49" fontId="13" fillId="0" borderId="45" xfId="157" applyNumberFormat="1" applyFont="1" applyBorder="1" applyAlignment="1" applyProtection="1">
      <alignment horizontal="center" vertical="center"/>
      <protection/>
    </xf>
    <xf numFmtId="0" fontId="13" fillId="0" borderId="0" xfId="0" applyFont="1" applyFill="1" applyAlignment="1">
      <alignment/>
    </xf>
    <xf numFmtId="0" fontId="5" fillId="0" borderId="0" xfId="152" applyNumberFormat="1" applyAlignment="1" applyProtection="1">
      <alignment horizontal="right"/>
      <protection/>
    </xf>
    <xf numFmtId="0" fontId="13" fillId="0" borderId="0" xfId="133" applyNumberFormat="1" applyFont="1" applyAlignment="1">
      <alignment horizontal="center"/>
      <protection/>
    </xf>
    <xf numFmtId="0" fontId="13" fillId="0" borderId="45" xfId="136" applyNumberFormat="1" applyFont="1" applyBorder="1" applyAlignment="1" applyProtection="1">
      <alignment horizontal="center" vertical="top" wrapText="1"/>
      <protection/>
    </xf>
    <xf numFmtId="49" fontId="13" fillId="0" borderId="45" xfId="156" applyNumberFormat="1" applyFont="1" applyBorder="1" applyAlignment="1" applyProtection="1">
      <alignment horizontal="center" vertical="top" wrapText="1"/>
      <protection/>
    </xf>
    <xf numFmtId="0" fontId="13" fillId="0" borderId="45" xfId="136" applyFont="1" applyBorder="1" applyAlignment="1">
      <alignment horizontal="center" vertical="top" wrapText="1"/>
      <protection/>
    </xf>
    <xf numFmtId="49" fontId="13" fillId="0" borderId="45" xfId="156" applyFont="1" applyBorder="1" applyAlignment="1">
      <alignment horizontal="center" vertical="top" wrapText="1"/>
      <protection/>
    </xf>
    <xf numFmtId="0" fontId="13" fillId="0" borderId="45" xfId="188" applyNumberFormat="1" applyFont="1" applyBorder="1" applyAlignment="1" applyProtection="1">
      <alignment horizontal="center" vertical="center" shrinkToFit="1"/>
      <protection/>
    </xf>
    <xf numFmtId="49" fontId="13" fillId="0" borderId="45" xfId="191" applyNumberFormat="1" applyFont="1" applyBorder="1" applyAlignment="1" applyProtection="1">
      <alignment horizontal="center" vertical="center" shrinkToFit="1"/>
      <protection/>
    </xf>
    <xf numFmtId="4" fontId="13" fillId="0" borderId="45" xfId="196" applyNumberFormat="1" applyFont="1" applyBorder="1" applyAlignment="1" applyProtection="1">
      <alignment horizontal="right" shrinkToFit="1"/>
      <protection/>
    </xf>
    <xf numFmtId="180" fontId="13" fillId="0" borderId="45" xfId="197" applyNumberFormat="1" applyFont="1" applyBorder="1" applyAlignment="1" applyProtection="1">
      <alignment horizontal="right" shrinkToFit="1"/>
      <protection/>
    </xf>
    <xf numFmtId="49" fontId="13" fillId="0" borderId="45" xfId="185" applyNumberFormat="1" applyFont="1" applyBorder="1" applyAlignment="1" applyProtection="1">
      <alignment horizontal="center" wrapText="1"/>
      <protection/>
    </xf>
    <xf numFmtId="4" fontId="13" fillId="0" borderId="45" xfId="198" applyNumberFormat="1" applyFont="1" applyBorder="1" applyAlignment="1" applyProtection="1">
      <alignment horizontal="right" wrapText="1"/>
      <protection/>
    </xf>
    <xf numFmtId="49" fontId="13" fillId="0" borderId="45" xfId="199" applyNumberFormat="1" applyFont="1" applyBorder="1" applyAlignment="1" applyProtection="1">
      <alignment horizontal="center"/>
      <protection/>
    </xf>
    <xf numFmtId="0" fontId="13" fillId="0" borderId="22" xfId="161" applyNumberFormat="1" applyFont="1" applyBorder="1" applyAlignment="1" applyProtection="1">
      <alignment horizontal="center"/>
      <protection/>
    </xf>
    <xf numFmtId="49" fontId="13" fillId="0" borderId="22" xfId="161" applyFont="1" applyBorder="1" applyAlignment="1">
      <alignment horizontal="center"/>
      <protection/>
    </xf>
    <xf numFmtId="49" fontId="13" fillId="0" borderId="22" xfId="195" applyNumberFormat="1" applyFont="1" applyBorder="1" applyAlignment="1" applyProtection="1">
      <alignment horizontal="right"/>
      <protection/>
    </xf>
    <xf numFmtId="0" fontId="13" fillId="0" borderId="0" xfId="174" applyNumberFormat="1" applyFont="1" applyBorder="1" applyAlignment="1" applyProtection="1">
      <alignment horizontal="center"/>
      <protection/>
    </xf>
    <xf numFmtId="180" fontId="13" fillId="46" borderId="45" xfId="192" applyNumberFormat="1" applyFont="1" applyFill="1" applyBorder="1" applyAlignment="1" applyProtection="1">
      <alignment horizontal="right" shrinkToFit="1"/>
      <protection/>
    </xf>
    <xf numFmtId="0" fontId="3" fillId="0" borderId="0" xfId="205" applyNumberFormat="1" applyBorder="1" applyAlignment="1" applyProtection="1">
      <alignment wrapText="1"/>
      <protection/>
    </xf>
    <xf numFmtId="49" fontId="8" fillId="0" borderId="0" xfId="81" applyNumberFormat="1" applyBorder="1" applyAlignment="1" applyProtection="1">
      <alignment wrapText="1"/>
      <protection/>
    </xf>
    <xf numFmtId="49" fontId="8" fillId="0" borderId="0" xfId="195" applyNumberFormat="1" applyBorder="1" applyAlignment="1" applyProtection="1">
      <alignment horizontal="right"/>
      <protection/>
    </xf>
    <xf numFmtId="49" fontId="10" fillId="46" borderId="0" xfId="85" applyNumberFormat="1" applyFill="1" applyBorder="1" applyAlignment="1" applyProtection="1">
      <alignment horizontal="center"/>
      <protection/>
    </xf>
    <xf numFmtId="49" fontId="5" fillId="46" borderId="0" xfId="152" applyNumberFormat="1" applyFill="1" applyBorder="1" applyProtection="1">
      <alignment/>
      <protection/>
    </xf>
    <xf numFmtId="49" fontId="10" fillId="46" borderId="0" xfId="92" applyNumberFormat="1" applyFill="1" applyBorder="1" applyProtection="1">
      <alignment/>
      <protection/>
    </xf>
    <xf numFmtId="0" fontId="13" fillId="0" borderId="54" xfId="161" applyNumberFormat="1" applyFont="1" applyBorder="1" applyAlignment="1" applyProtection="1">
      <alignment horizontal="center"/>
      <protection/>
    </xf>
    <xf numFmtId="49" fontId="13" fillId="0" borderId="54" xfId="161" applyFont="1" applyBorder="1" applyAlignment="1">
      <alignment horizontal="center"/>
      <protection/>
    </xf>
    <xf numFmtId="0" fontId="13" fillId="0" borderId="0" xfId="206" applyNumberFormat="1" applyFont="1" applyBorder="1" applyAlignment="1" applyProtection="1">
      <alignment horizontal="left"/>
      <protection/>
    </xf>
    <xf numFmtId="49" fontId="13" fillId="0" borderId="0" xfId="82" applyNumberFormat="1" applyFont="1" applyBorder="1" applyAlignment="1" applyProtection="1">
      <alignment horizontal="left"/>
      <protection/>
    </xf>
    <xf numFmtId="0" fontId="13" fillId="0" borderId="0" xfId="86" applyNumberFormat="1" applyFont="1" applyBorder="1" applyAlignment="1" applyProtection="1">
      <alignment horizontal="center" shrinkToFit="1"/>
      <protection/>
    </xf>
    <xf numFmtId="49" fontId="13" fillId="0" borderId="0" xfId="89" applyNumberFormat="1" applyFont="1" applyBorder="1" applyProtection="1">
      <alignment horizontal="center" vertical="center" shrinkToFit="1"/>
      <protection/>
    </xf>
    <xf numFmtId="49" fontId="13" fillId="0" borderId="0" xfId="93" applyNumberFormat="1" applyFont="1" applyBorder="1" applyAlignment="1" applyProtection="1">
      <alignment shrinkToFit="1"/>
      <protection/>
    </xf>
    <xf numFmtId="49" fontId="13" fillId="0" borderId="0" xfId="94" applyNumberFormat="1" applyFont="1" applyBorder="1" applyAlignment="1" applyProtection="1">
      <alignment horizontal="right"/>
      <protection/>
    </xf>
    <xf numFmtId="0" fontId="13" fillId="0" borderId="45" xfId="83" applyNumberFormat="1" applyFont="1" applyBorder="1" applyAlignment="1" applyProtection="1">
      <alignment horizontal="center" vertical="center" shrinkToFit="1"/>
      <protection/>
    </xf>
    <xf numFmtId="0" fontId="13" fillId="0" borderId="45" xfId="84" applyNumberFormat="1" applyFont="1" applyBorder="1" applyAlignment="1" applyProtection="1">
      <alignment horizontal="center" vertical="center" shrinkToFit="1"/>
      <protection/>
    </xf>
    <xf numFmtId="180" fontId="13" fillId="0" borderId="45" xfId="95" applyNumberFormat="1" applyFont="1" applyBorder="1" applyAlignment="1" applyProtection="1">
      <alignment horizontal="right" vertical="center" shrinkToFit="1"/>
      <protection/>
    </xf>
    <xf numFmtId="4" fontId="13" fillId="0" borderId="45" xfId="96" applyNumberFormat="1" applyFont="1" applyBorder="1" applyAlignment="1" applyProtection="1">
      <alignment horizontal="right" shrinkToFit="1"/>
      <protection/>
    </xf>
    <xf numFmtId="49" fontId="13" fillId="0" borderId="45" xfId="101" applyNumberFormat="1" applyFont="1" applyBorder="1" applyAlignment="1" applyProtection="1">
      <alignment horizontal="center" shrinkToFit="1"/>
      <protection/>
    </xf>
    <xf numFmtId="49" fontId="13" fillId="0" borderId="36" xfId="161" applyFont="1" applyBorder="1" applyAlignment="1">
      <alignment horizontal="center"/>
      <protection/>
    </xf>
  </cellXfs>
  <cellStyles count="22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128" xfId="73"/>
    <cellStyle name="st134" xfId="74"/>
    <cellStyle name="style0" xfId="75"/>
    <cellStyle name="td" xfId="76"/>
    <cellStyle name="Title" xfId="77"/>
    <cellStyle name="Total" xfId="78"/>
    <cellStyle name="tr" xfId="79"/>
    <cellStyle name="Warning Text" xfId="80"/>
    <cellStyle name="xl100" xfId="81"/>
    <cellStyle name="xl101" xfId="82"/>
    <cellStyle name="xl102" xfId="83"/>
    <cellStyle name="xl103" xfId="84"/>
    <cellStyle name="xl104" xfId="85"/>
    <cellStyle name="xl105" xfId="86"/>
    <cellStyle name="xl106" xfId="87"/>
    <cellStyle name="xl107" xfId="88"/>
    <cellStyle name="xl108" xfId="89"/>
    <cellStyle name="xl109" xfId="90"/>
    <cellStyle name="xl110" xfId="91"/>
    <cellStyle name="xl111" xfId="92"/>
    <cellStyle name="xl112" xfId="93"/>
    <cellStyle name="xl113" xfId="94"/>
    <cellStyle name="xl114" xfId="95"/>
    <cellStyle name="xl115" xfId="96"/>
    <cellStyle name="xl116" xfId="97"/>
    <cellStyle name="xl117" xfId="98"/>
    <cellStyle name="xl118" xfId="99"/>
    <cellStyle name="xl119" xfId="100"/>
    <cellStyle name="xl120" xfId="101"/>
    <cellStyle name="xl121" xfId="102"/>
    <cellStyle name="xl122" xfId="103"/>
    <cellStyle name="xl123" xfId="104"/>
    <cellStyle name="xl124" xfId="105"/>
    <cellStyle name="xl125" xfId="106"/>
    <cellStyle name="xl126" xfId="107"/>
    <cellStyle name="xl127" xfId="108"/>
    <cellStyle name="xl128" xfId="109"/>
    <cellStyle name="xl129" xfId="110"/>
    <cellStyle name="xl130" xfId="111"/>
    <cellStyle name="xl131" xfId="112"/>
    <cellStyle name="xl132" xfId="113"/>
    <cellStyle name="xl133" xfId="114"/>
    <cellStyle name="xl134" xfId="115"/>
    <cellStyle name="xl135" xfId="116"/>
    <cellStyle name="xl136" xfId="117"/>
    <cellStyle name="xl137" xfId="118"/>
    <cellStyle name="xl138" xfId="119"/>
    <cellStyle name="xl139" xfId="120"/>
    <cellStyle name="xl140" xfId="121"/>
    <cellStyle name="xl141" xfId="122"/>
    <cellStyle name="xl142" xfId="123"/>
    <cellStyle name="xl143" xfId="124"/>
    <cellStyle name="xl144" xfId="125"/>
    <cellStyle name="xl145" xfId="126"/>
    <cellStyle name="xl146" xfId="127"/>
    <cellStyle name="xl147" xfId="128"/>
    <cellStyle name="xl148" xfId="129"/>
    <cellStyle name="xl149" xfId="130"/>
    <cellStyle name="xl21" xfId="131"/>
    <cellStyle name="xl22" xfId="132"/>
    <cellStyle name="xl23" xfId="133"/>
    <cellStyle name="xl24" xfId="134"/>
    <cellStyle name="xl25" xfId="135"/>
    <cellStyle name="xl26" xfId="136"/>
    <cellStyle name="xl27" xfId="137"/>
    <cellStyle name="xl28" xfId="138"/>
    <cellStyle name="xl29" xfId="139"/>
    <cellStyle name="xl30" xfId="140"/>
    <cellStyle name="xl31" xfId="141"/>
    <cellStyle name="xl32" xfId="142"/>
    <cellStyle name="xl33" xfId="143"/>
    <cellStyle name="xl34" xfId="144"/>
    <cellStyle name="xl35" xfId="145"/>
    <cellStyle name="xl36" xfId="146"/>
    <cellStyle name="xl37" xfId="147"/>
    <cellStyle name="xl38" xfId="148"/>
    <cellStyle name="xl39" xfId="149"/>
    <cellStyle name="xl40" xfId="150"/>
    <cellStyle name="xl41" xfId="151"/>
    <cellStyle name="xl42" xfId="152"/>
    <cellStyle name="xl43" xfId="153"/>
    <cellStyle name="xl44" xfId="154"/>
    <cellStyle name="xl45" xfId="155"/>
    <cellStyle name="xl46" xfId="156"/>
    <cellStyle name="xl47" xfId="157"/>
    <cellStyle name="xl48" xfId="158"/>
    <cellStyle name="xl49" xfId="159"/>
    <cellStyle name="xl50" xfId="160"/>
    <cellStyle name="xl51" xfId="161"/>
    <cellStyle name="xl52" xfId="162"/>
    <cellStyle name="xl53" xfId="163"/>
    <cellStyle name="xl54" xfId="164"/>
    <cellStyle name="xl55" xfId="165"/>
    <cellStyle name="xl56" xfId="166"/>
    <cellStyle name="xl57" xfId="167"/>
    <cellStyle name="xl58" xfId="168"/>
    <cellStyle name="xl59" xfId="169"/>
    <cellStyle name="xl60" xfId="170"/>
    <cellStyle name="xl61" xfId="171"/>
    <cellStyle name="xl62" xfId="172"/>
    <cellStyle name="xl63" xfId="173"/>
    <cellStyle name="xl64" xfId="174"/>
    <cellStyle name="xl65" xfId="175"/>
    <cellStyle name="xl66" xfId="176"/>
    <cellStyle name="xl67" xfId="177"/>
    <cellStyle name="xl68" xfId="178"/>
    <cellStyle name="xl69" xfId="179"/>
    <cellStyle name="xl70" xfId="180"/>
    <cellStyle name="xl71" xfId="181"/>
    <cellStyle name="xl72" xfId="182"/>
    <cellStyle name="xl73" xfId="183"/>
    <cellStyle name="xl74" xfId="184"/>
    <cellStyle name="xl75" xfId="185"/>
    <cellStyle name="xl76" xfId="186"/>
    <cellStyle name="xl77" xfId="187"/>
    <cellStyle name="xl78" xfId="188"/>
    <cellStyle name="xl79" xfId="189"/>
    <cellStyle name="xl80" xfId="190"/>
    <cellStyle name="xl81" xfId="191"/>
    <cellStyle name="xl82" xfId="192"/>
    <cellStyle name="xl83" xfId="193"/>
    <cellStyle name="xl84" xfId="194"/>
    <cellStyle name="xl85" xfId="195"/>
    <cellStyle name="xl86" xfId="196"/>
    <cellStyle name="xl87" xfId="197"/>
    <cellStyle name="xl88" xfId="198"/>
    <cellStyle name="xl89" xfId="199"/>
    <cellStyle name="xl90" xfId="200"/>
    <cellStyle name="xl91" xfId="201"/>
    <cellStyle name="xl92" xfId="202"/>
    <cellStyle name="xl93" xfId="203"/>
    <cellStyle name="xl94" xfId="204"/>
    <cellStyle name="xl95" xfId="205"/>
    <cellStyle name="xl96" xfId="206"/>
    <cellStyle name="xl97" xfId="207"/>
    <cellStyle name="xl98" xfId="208"/>
    <cellStyle name="xl99" xfId="209"/>
    <cellStyle name="Акцент1" xfId="210"/>
    <cellStyle name="Акцент2" xfId="211"/>
    <cellStyle name="Акцент3" xfId="212"/>
    <cellStyle name="Акцент4" xfId="213"/>
    <cellStyle name="Акцент5" xfId="214"/>
    <cellStyle name="Акцент6" xfId="215"/>
    <cellStyle name="Ввод " xfId="216"/>
    <cellStyle name="Вывод" xfId="217"/>
    <cellStyle name="Вычисление" xfId="218"/>
    <cellStyle name="Currency" xfId="219"/>
    <cellStyle name="Currency [0]" xfId="220"/>
    <cellStyle name="Заголовок 1" xfId="221"/>
    <cellStyle name="Заголовок 2" xfId="222"/>
    <cellStyle name="Заголовок 3" xfId="223"/>
    <cellStyle name="Заголовок 4" xfId="224"/>
    <cellStyle name="Итог" xfId="225"/>
    <cellStyle name="Контрольная ячейка" xfId="226"/>
    <cellStyle name="Название" xfId="227"/>
    <cellStyle name="Нейтральный" xfId="228"/>
    <cellStyle name="Плохой" xfId="229"/>
    <cellStyle name="Пояснение" xfId="230"/>
    <cellStyle name="Примечание" xfId="231"/>
    <cellStyle name="Percent" xfId="232"/>
    <cellStyle name="Связанная ячейка" xfId="233"/>
    <cellStyle name="Текст предупреждения" xfId="234"/>
    <cellStyle name="Comma" xfId="235"/>
    <cellStyle name="Comma [0]" xfId="236"/>
    <cellStyle name="Хороший" xfId="2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9"/>
  <sheetViews>
    <sheetView zoomScalePageLayoutView="0" workbookViewId="0" topLeftCell="A1">
      <selection activeCell="C19" sqref="C19"/>
    </sheetView>
  </sheetViews>
  <sheetFormatPr defaultColWidth="8.7109375" defaultRowHeight="15"/>
  <cols>
    <col min="1" max="1" width="68.28125" style="24" customWidth="1"/>
    <col min="2" max="2" width="10.7109375" style="24" customWidth="1"/>
    <col min="3" max="3" width="34.7109375" style="24" customWidth="1"/>
    <col min="4" max="4" width="18.140625" style="24" customWidth="1"/>
    <col min="5" max="5" width="19.28125" style="24" customWidth="1"/>
    <col min="6" max="6" width="18.140625" style="24" customWidth="1"/>
    <col min="7" max="7" width="8.7109375" style="24" customWidth="1"/>
    <col min="8" max="8" width="6.140625" style="24" customWidth="1"/>
    <col min="9" max="9" width="8.7109375" style="24" customWidth="1"/>
    <col min="10" max="10" width="11.28125" style="24" bestFit="1" customWidth="1"/>
    <col min="11" max="16384" width="8.7109375" style="24" customWidth="1"/>
  </cols>
  <sheetData>
    <row r="1" spans="1:7" ht="13.5" customHeight="1">
      <c r="A1" s="7"/>
      <c r="B1" s="7"/>
      <c r="C1" s="236"/>
      <c r="D1" s="16"/>
      <c r="E1" s="27"/>
      <c r="F1" s="32"/>
      <c r="G1" s="29"/>
    </row>
    <row r="2" spans="1:7" ht="13.5" customHeight="1">
      <c r="A2" s="9"/>
      <c r="B2" s="235"/>
      <c r="C2" s="235"/>
      <c r="D2" s="235"/>
      <c r="E2" s="49"/>
      <c r="F2" s="49" t="s">
        <v>52</v>
      </c>
      <c r="G2" s="30"/>
    </row>
    <row r="3" spans="1:7" ht="13.5" customHeight="1">
      <c r="A3" s="23"/>
      <c r="C3" s="235"/>
      <c r="D3" s="235"/>
      <c r="E3" s="110" t="s">
        <v>50</v>
      </c>
      <c r="F3" s="110"/>
      <c r="G3" s="30"/>
    </row>
    <row r="4" spans="1:7" ht="13.5" customHeight="1">
      <c r="A4" s="228"/>
      <c r="C4" s="235"/>
      <c r="D4" s="235"/>
      <c r="E4" s="110" t="s">
        <v>51</v>
      </c>
      <c r="F4" s="110"/>
      <c r="G4" s="30"/>
    </row>
    <row r="5" spans="1:7" ht="13.5" customHeight="1">
      <c r="A5" s="14"/>
      <c r="C5" s="235"/>
      <c r="D5" s="110" t="s">
        <v>453</v>
      </c>
      <c r="E5" s="110"/>
      <c r="F5" s="110"/>
      <c r="G5" s="31"/>
    </row>
    <row r="6" spans="1:7" ht="13.5" customHeight="1">
      <c r="A6" s="14"/>
      <c r="B6" s="104"/>
      <c r="C6" s="105"/>
      <c r="D6" s="105"/>
      <c r="E6" s="28"/>
      <c r="F6" s="36"/>
      <c r="G6" s="31"/>
    </row>
    <row r="7" spans="1:7" ht="19.5" customHeight="1">
      <c r="A7" s="111" t="s">
        <v>580</v>
      </c>
      <c r="B7" s="111"/>
      <c r="C7" s="111"/>
      <c r="D7" s="111"/>
      <c r="E7" s="111"/>
      <c r="F7" s="37"/>
      <c r="G7" s="30"/>
    </row>
    <row r="8" spans="1:7" ht="21" customHeight="1">
      <c r="A8" s="111" t="s">
        <v>581</v>
      </c>
      <c r="B8" s="111"/>
      <c r="C8" s="111"/>
      <c r="D8" s="111"/>
      <c r="E8" s="111"/>
      <c r="F8" s="38"/>
      <c r="G8" s="30"/>
    </row>
    <row r="9" spans="1:7" ht="4.5" customHeight="1" hidden="1">
      <c r="A9" s="25"/>
      <c r="B9" s="26"/>
      <c r="C9" s="26"/>
      <c r="D9" s="26"/>
      <c r="E9" s="26"/>
      <c r="F9" s="89" t="s">
        <v>12</v>
      </c>
      <c r="G9" s="89" t="s">
        <v>12</v>
      </c>
    </row>
    <row r="10" spans="1:7" ht="12" customHeight="1">
      <c r="A10" s="25"/>
      <c r="B10" s="26"/>
      <c r="C10" s="26"/>
      <c r="D10" s="26"/>
      <c r="E10" s="26"/>
      <c r="F10" s="89"/>
      <c r="G10" s="89"/>
    </row>
    <row r="11" spans="1:7" ht="12" customHeight="1">
      <c r="A11" s="237" t="s">
        <v>582</v>
      </c>
      <c r="B11" s="237"/>
      <c r="C11" s="237"/>
      <c r="D11" s="237"/>
      <c r="E11" s="237"/>
      <c r="F11" s="237"/>
      <c r="G11" s="89"/>
    </row>
    <row r="12" spans="1:7" ht="12.75" customHeight="1">
      <c r="A12" s="87"/>
      <c r="B12" s="87"/>
      <c r="C12" s="88"/>
      <c r="D12" s="89" t="s">
        <v>12</v>
      </c>
      <c r="E12" s="94"/>
      <c r="F12" s="229" t="s">
        <v>268</v>
      </c>
      <c r="G12" s="227"/>
    </row>
    <row r="13" spans="1:7" s="43" customFormat="1" ht="12" customHeight="1">
      <c r="A13" s="106" t="s">
        <v>265</v>
      </c>
      <c r="B13" s="106" t="s">
        <v>49</v>
      </c>
      <c r="C13" s="106" t="s">
        <v>92</v>
      </c>
      <c r="D13" s="108" t="s">
        <v>33</v>
      </c>
      <c r="E13" s="108" t="s">
        <v>267</v>
      </c>
      <c r="F13" s="231" t="s">
        <v>17</v>
      </c>
      <c r="G13" s="44"/>
    </row>
    <row r="14" spans="1:7" s="43" customFormat="1" ht="14.25" customHeight="1">
      <c r="A14" s="107"/>
      <c r="B14" s="107"/>
      <c r="C14" s="107"/>
      <c r="D14" s="109"/>
      <c r="E14" s="109"/>
      <c r="F14" s="231"/>
      <c r="G14" s="44"/>
    </row>
    <row r="15" spans="1:7" s="43" customFormat="1" ht="18.75" customHeight="1">
      <c r="A15" s="107"/>
      <c r="B15" s="107"/>
      <c r="C15" s="107"/>
      <c r="D15" s="109"/>
      <c r="E15" s="109"/>
      <c r="F15" s="231"/>
      <c r="G15" s="44"/>
    </row>
    <row r="16" spans="1:7" ht="14.25" customHeight="1">
      <c r="A16" s="232">
        <v>1</v>
      </c>
      <c r="B16" s="233">
        <v>2</v>
      </c>
      <c r="C16" s="233">
        <v>3</v>
      </c>
      <c r="D16" s="234" t="s">
        <v>45</v>
      </c>
      <c r="E16" s="234" t="s">
        <v>579</v>
      </c>
      <c r="F16" s="234" t="s">
        <v>39</v>
      </c>
      <c r="G16" s="230"/>
    </row>
    <row r="17" spans="1:7" ht="17.25" customHeight="1">
      <c r="A17" s="82" t="s">
        <v>38</v>
      </c>
      <c r="B17" s="128" t="s">
        <v>455</v>
      </c>
      <c r="C17" s="129" t="s">
        <v>18</v>
      </c>
      <c r="D17" s="130">
        <v>130983536.62</v>
      </c>
      <c r="E17" s="130">
        <v>136899035.2</v>
      </c>
      <c r="F17" s="130" t="s">
        <v>14</v>
      </c>
      <c r="G17" s="230"/>
    </row>
    <row r="18" spans="1:7" ht="15" customHeight="1">
      <c r="A18" s="131" t="s">
        <v>34</v>
      </c>
      <c r="B18" s="132"/>
      <c r="C18" s="133"/>
      <c r="D18" s="83"/>
      <c r="E18" s="83"/>
      <c r="F18" s="83"/>
      <c r="G18" s="230"/>
    </row>
    <row r="19" spans="1:7" ht="15.75">
      <c r="A19" s="134" t="s">
        <v>43</v>
      </c>
      <c r="B19" s="135" t="s">
        <v>455</v>
      </c>
      <c r="C19" s="136" t="s">
        <v>156</v>
      </c>
      <c r="D19" s="137">
        <v>43702254.9</v>
      </c>
      <c r="E19" s="137">
        <v>56786621.85</v>
      </c>
      <c r="F19" s="137">
        <v>427865.86</v>
      </c>
      <c r="G19" s="230"/>
    </row>
    <row r="20" spans="1:7" ht="15.75">
      <c r="A20" s="134" t="s">
        <v>13</v>
      </c>
      <c r="B20" s="135" t="s">
        <v>455</v>
      </c>
      <c r="C20" s="136" t="s">
        <v>106</v>
      </c>
      <c r="D20" s="137">
        <v>13597830.61</v>
      </c>
      <c r="E20" s="137">
        <v>14634254.49</v>
      </c>
      <c r="F20" s="137">
        <v>469144.76</v>
      </c>
      <c r="G20" s="230"/>
    </row>
    <row r="21" spans="1:7" ht="15.75">
      <c r="A21" s="134" t="s">
        <v>0</v>
      </c>
      <c r="B21" s="135" t="s">
        <v>455</v>
      </c>
      <c r="C21" s="136" t="s">
        <v>107</v>
      </c>
      <c r="D21" s="137">
        <v>13597830.61</v>
      </c>
      <c r="E21" s="137">
        <v>14634254.49</v>
      </c>
      <c r="F21" s="137">
        <v>469144.76</v>
      </c>
      <c r="G21" s="230"/>
    </row>
    <row r="22" spans="1:7" ht="120">
      <c r="A22" s="134" t="s">
        <v>456</v>
      </c>
      <c r="B22" s="135" t="s">
        <v>455</v>
      </c>
      <c r="C22" s="136" t="s">
        <v>157</v>
      </c>
      <c r="D22" s="137">
        <v>9376600</v>
      </c>
      <c r="E22" s="137">
        <v>10249750.27</v>
      </c>
      <c r="F22" s="137" t="s">
        <v>14</v>
      </c>
      <c r="G22" s="230"/>
    </row>
    <row r="23" spans="1:7" ht="135">
      <c r="A23" s="134" t="s">
        <v>94</v>
      </c>
      <c r="B23" s="135" t="s">
        <v>455</v>
      </c>
      <c r="C23" s="136" t="s">
        <v>158</v>
      </c>
      <c r="D23" s="137" t="s">
        <v>14</v>
      </c>
      <c r="E23" s="137">
        <v>10253827.05</v>
      </c>
      <c r="F23" s="137" t="s">
        <v>14</v>
      </c>
      <c r="G23" s="230"/>
    </row>
    <row r="24" spans="1:7" ht="135">
      <c r="A24" s="134" t="s">
        <v>95</v>
      </c>
      <c r="B24" s="135" t="s">
        <v>455</v>
      </c>
      <c r="C24" s="136" t="s">
        <v>159</v>
      </c>
      <c r="D24" s="137" t="s">
        <v>14</v>
      </c>
      <c r="E24" s="137">
        <v>-4076.78</v>
      </c>
      <c r="F24" s="137" t="s">
        <v>14</v>
      </c>
      <c r="G24" s="230"/>
    </row>
    <row r="25" spans="1:7" ht="135">
      <c r="A25" s="134" t="s">
        <v>152</v>
      </c>
      <c r="B25" s="135" t="s">
        <v>455</v>
      </c>
      <c r="C25" s="136" t="s">
        <v>160</v>
      </c>
      <c r="D25" s="137">
        <v>386900</v>
      </c>
      <c r="E25" s="137">
        <v>177734.25</v>
      </c>
      <c r="F25" s="137">
        <v>209165.75</v>
      </c>
      <c r="G25" s="230"/>
    </row>
    <row r="26" spans="1:7" ht="180">
      <c r="A26" s="134" t="s">
        <v>96</v>
      </c>
      <c r="B26" s="135" t="s">
        <v>455</v>
      </c>
      <c r="C26" s="136" t="s">
        <v>161</v>
      </c>
      <c r="D26" s="137" t="s">
        <v>14</v>
      </c>
      <c r="E26" s="137">
        <v>177325.58</v>
      </c>
      <c r="F26" s="137" t="s">
        <v>14</v>
      </c>
      <c r="G26" s="230"/>
    </row>
    <row r="27" spans="1:7" ht="165">
      <c r="A27" s="134" t="s">
        <v>97</v>
      </c>
      <c r="B27" s="135" t="s">
        <v>455</v>
      </c>
      <c r="C27" s="136" t="s">
        <v>162</v>
      </c>
      <c r="D27" s="137" t="s">
        <v>14</v>
      </c>
      <c r="E27" s="137">
        <v>408.67</v>
      </c>
      <c r="F27" s="137" t="s">
        <v>14</v>
      </c>
      <c r="G27" s="230"/>
    </row>
    <row r="28" spans="1:7" ht="60">
      <c r="A28" s="134" t="s">
        <v>15</v>
      </c>
      <c r="B28" s="135" t="s">
        <v>455</v>
      </c>
      <c r="C28" s="136" t="s">
        <v>108</v>
      </c>
      <c r="D28" s="137">
        <v>737400</v>
      </c>
      <c r="E28" s="137">
        <v>478735.16</v>
      </c>
      <c r="F28" s="137">
        <v>258664.84</v>
      </c>
      <c r="G28" s="230"/>
    </row>
    <row r="29" spans="1:7" ht="90">
      <c r="A29" s="134" t="s">
        <v>98</v>
      </c>
      <c r="B29" s="135" t="s">
        <v>455</v>
      </c>
      <c r="C29" s="136" t="s">
        <v>109</v>
      </c>
      <c r="D29" s="137" t="s">
        <v>14</v>
      </c>
      <c r="E29" s="137">
        <v>477084.24</v>
      </c>
      <c r="F29" s="137" t="s">
        <v>14</v>
      </c>
      <c r="G29" s="230"/>
    </row>
    <row r="30" spans="1:7" ht="90">
      <c r="A30" s="134" t="s">
        <v>99</v>
      </c>
      <c r="B30" s="135" t="s">
        <v>455</v>
      </c>
      <c r="C30" s="136" t="s">
        <v>163</v>
      </c>
      <c r="D30" s="137" t="s">
        <v>14</v>
      </c>
      <c r="E30" s="137">
        <v>1650.92</v>
      </c>
      <c r="F30" s="137" t="s">
        <v>14</v>
      </c>
      <c r="G30" s="230"/>
    </row>
    <row r="31" spans="1:7" ht="105">
      <c r="A31" s="134" t="s">
        <v>319</v>
      </c>
      <c r="B31" s="135" t="s">
        <v>455</v>
      </c>
      <c r="C31" s="136" t="s">
        <v>330</v>
      </c>
      <c r="D31" s="137">
        <v>48170</v>
      </c>
      <c r="E31" s="137">
        <v>72709.7</v>
      </c>
      <c r="F31" s="137" t="s">
        <v>14</v>
      </c>
      <c r="G31" s="230"/>
    </row>
    <row r="32" spans="1:7" ht="150">
      <c r="A32" s="134" t="s">
        <v>320</v>
      </c>
      <c r="B32" s="135" t="s">
        <v>455</v>
      </c>
      <c r="C32" s="136" t="s">
        <v>331</v>
      </c>
      <c r="D32" s="137" t="s">
        <v>14</v>
      </c>
      <c r="E32" s="137">
        <v>72709.7</v>
      </c>
      <c r="F32" s="137" t="s">
        <v>14</v>
      </c>
      <c r="G32" s="230"/>
    </row>
    <row r="33" spans="1:7" ht="150">
      <c r="A33" s="134" t="s">
        <v>457</v>
      </c>
      <c r="B33" s="135" t="s">
        <v>455</v>
      </c>
      <c r="C33" s="136" t="s">
        <v>390</v>
      </c>
      <c r="D33" s="137">
        <v>2888609.64</v>
      </c>
      <c r="E33" s="137">
        <v>3338423.03</v>
      </c>
      <c r="F33" s="137" t="s">
        <v>14</v>
      </c>
      <c r="G33" s="230"/>
    </row>
    <row r="34" spans="1:7" ht="150">
      <c r="A34" s="134" t="s">
        <v>367</v>
      </c>
      <c r="B34" s="135" t="s">
        <v>455</v>
      </c>
      <c r="C34" s="136" t="s">
        <v>391</v>
      </c>
      <c r="D34" s="137" t="s">
        <v>14</v>
      </c>
      <c r="E34" s="137">
        <v>3338423.03</v>
      </c>
      <c r="F34" s="137" t="s">
        <v>14</v>
      </c>
      <c r="G34" s="230"/>
    </row>
    <row r="35" spans="1:7" ht="120">
      <c r="A35" s="134" t="s">
        <v>368</v>
      </c>
      <c r="B35" s="135" t="s">
        <v>455</v>
      </c>
      <c r="C35" s="136" t="s">
        <v>392</v>
      </c>
      <c r="D35" s="137">
        <v>700</v>
      </c>
      <c r="E35" s="137">
        <v>-614.17</v>
      </c>
      <c r="F35" s="137">
        <v>1314.17</v>
      </c>
      <c r="G35" s="230"/>
    </row>
    <row r="36" spans="1:7" ht="165">
      <c r="A36" s="134" t="s">
        <v>369</v>
      </c>
      <c r="B36" s="135" t="s">
        <v>455</v>
      </c>
      <c r="C36" s="136" t="s">
        <v>393</v>
      </c>
      <c r="D36" s="137" t="s">
        <v>14</v>
      </c>
      <c r="E36" s="137">
        <v>-614.17</v>
      </c>
      <c r="F36" s="137" t="s">
        <v>14</v>
      </c>
      <c r="G36" s="230"/>
    </row>
    <row r="37" spans="1:7" ht="60">
      <c r="A37" s="134" t="s">
        <v>458</v>
      </c>
      <c r="B37" s="135" t="s">
        <v>455</v>
      </c>
      <c r="C37" s="136" t="s">
        <v>459</v>
      </c>
      <c r="D37" s="137">
        <v>155206.7</v>
      </c>
      <c r="E37" s="137">
        <v>255869.81</v>
      </c>
      <c r="F37" s="137" t="s">
        <v>14</v>
      </c>
      <c r="G37" s="230"/>
    </row>
    <row r="38" spans="1:7" ht="105">
      <c r="A38" s="134" t="s">
        <v>460</v>
      </c>
      <c r="B38" s="135" t="s">
        <v>455</v>
      </c>
      <c r="C38" s="136" t="s">
        <v>461</v>
      </c>
      <c r="D38" s="137" t="s">
        <v>14</v>
      </c>
      <c r="E38" s="137">
        <v>255869.81</v>
      </c>
      <c r="F38" s="137" t="s">
        <v>14</v>
      </c>
      <c r="G38" s="230"/>
    </row>
    <row r="39" spans="1:7" ht="60">
      <c r="A39" s="134" t="s">
        <v>462</v>
      </c>
      <c r="B39" s="135" t="s">
        <v>455</v>
      </c>
      <c r="C39" s="136" t="s">
        <v>463</v>
      </c>
      <c r="D39" s="137">
        <v>4244.27</v>
      </c>
      <c r="E39" s="137">
        <v>61646.44</v>
      </c>
      <c r="F39" s="137" t="s">
        <v>14</v>
      </c>
      <c r="G39" s="230"/>
    </row>
    <row r="40" spans="1:7" ht="135">
      <c r="A40" s="134" t="s">
        <v>464</v>
      </c>
      <c r="B40" s="135" t="s">
        <v>455</v>
      </c>
      <c r="C40" s="136" t="s">
        <v>465</v>
      </c>
      <c r="D40" s="137" t="s">
        <v>14</v>
      </c>
      <c r="E40" s="137">
        <v>61646.44</v>
      </c>
      <c r="F40" s="137" t="s">
        <v>14</v>
      </c>
      <c r="G40" s="230"/>
    </row>
    <row r="41" spans="1:7" ht="30">
      <c r="A41" s="134" t="s">
        <v>93</v>
      </c>
      <c r="B41" s="135" t="s">
        <v>455</v>
      </c>
      <c r="C41" s="136" t="s">
        <v>466</v>
      </c>
      <c r="D41" s="137">
        <v>2911900</v>
      </c>
      <c r="E41" s="137">
        <v>3029769.57</v>
      </c>
      <c r="F41" s="137">
        <v>-41278.9</v>
      </c>
      <c r="G41" s="230"/>
    </row>
    <row r="42" spans="1:7" ht="30">
      <c r="A42" s="134" t="s">
        <v>41</v>
      </c>
      <c r="B42" s="135" t="s">
        <v>455</v>
      </c>
      <c r="C42" s="136" t="s">
        <v>467</v>
      </c>
      <c r="D42" s="137">
        <v>2911900</v>
      </c>
      <c r="E42" s="137">
        <v>3029769.57</v>
      </c>
      <c r="F42" s="137">
        <v>-41278.9</v>
      </c>
      <c r="G42" s="230"/>
    </row>
    <row r="43" spans="1:7" ht="90">
      <c r="A43" s="134" t="s">
        <v>28</v>
      </c>
      <c r="B43" s="135" t="s">
        <v>455</v>
      </c>
      <c r="C43" s="136" t="s">
        <v>468</v>
      </c>
      <c r="D43" s="137">
        <v>1498400</v>
      </c>
      <c r="E43" s="137">
        <v>1569888.73</v>
      </c>
      <c r="F43" s="137" t="s">
        <v>14</v>
      </c>
      <c r="G43" s="230"/>
    </row>
    <row r="44" spans="1:7" ht="135">
      <c r="A44" s="134" t="s">
        <v>469</v>
      </c>
      <c r="B44" s="135" t="s">
        <v>455</v>
      </c>
      <c r="C44" s="136" t="s">
        <v>470</v>
      </c>
      <c r="D44" s="137">
        <v>1498400</v>
      </c>
      <c r="E44" s="137">
        <v>1569888.73</v>
      </c>
      <c r="F44" s="137" t="s">
        <v>14</v>
      </c>
      <c r="G44" s="230"/>
    </row>
    <row r="45" spans="1:7" ht="105">
      <c r="A45" s="134" t="s">
        <v>7</v>
      </c>
      <c r="B45" s="135" t="s">
        <v>455</v>
      </c>
      <c r="C45" s="136" t="s">
        <v>471</v>
      </c>
      <c r="D45" s="137">
        <v>7800</v>
      </c>
      <c r="E45" s="137">
        <v>8199.43</v>
      </c>
      <c r="F45" s="137" t="s">
        <v>14</v>
      </c>
      <c r="G45" s="230"/>
    </row>
    <row r="46" spans="1:7" ht="150">
      <c r="A46" s="134" t="s">
        <v>472</v>
      </c>
      <c r="B46" s="135" t="s">
        <v>455</v>
      </c>
      <c r="C46" s="136" t="s">
        <v>473</v>
      </c>
      <c r="D46" s="137">
        <v>7800</v>
      </c>
      <c r="E46" s="137">
        <v>8199.43</v>
      </c>
      <c r="F46" s="137" t="s">
        <v>14</v>
      </c>
      <c r="G46" s="230"/>
    </row>
    <row r="47" spans="1:7" ht="90">
      <c r="A47" s="134" t="s">
        <v>32</v>
      </c>
      <c r="B47" s="135" t="s">
        <v>455</v>
      </c>
      <c r="C47" s="136" t="s">
        <v>474</v>
      </c>
      <c r="D47" s="137">
        <v>1617900</v>
      </c>
      <c r="E47" s="137">
        <v>1622602.51</v>
      </c>
      <c r="F47" s="137" t="s">
        <v>14</v>
      </c>
      <c r="G47" s="230"/>
    </row>
    <row r="48" spans="1:7" ht="135">
      <c r="A48" s="134" t="s">
        <v>475</v>
      </c>
      <c r="B48" s="135" t="s">
        <v>455</v>
      </c>
      <c r="C48" s="136" t="s">
        <v>476</v>
      </c>
      <c r="D48" s="137">
        <v>1617900</v>
      </c>
      <c r="E48" s="137">
        <v>1622602.51</v>
      </c>
      <c r="F48" s="137" t="s">
        <v>14</v>
      </c>
      <c r="G48" s="230"/>
    </row>
    <row r="49" spans="1:7" ht="90">
      <c r="A49" s="134" t="s">
        <v>37</v>
      </c>
      <c r="B49" s="135" t="s">
        <v>455</v>
      </c>
      <c r="C49" s="136" t="s">
        <v>477</v>
      </c>
      <c r="D49" s="137">
        <v>-212200</v>
      </c>
      <c r="E49" s="137">
        <v>-170921.1</v>
      </c>
      <c r="F49" s="137">
        <v>-41278.9</v>
      </c>
      <c r="G49" s="230"/>
    </row>
    <row r="50" spans="1:7" ht="135">
      <c r="A50" s="134" t="s">
        <v>478</v>
      </c>
      <c r="B50" s="135" t="s">
        <v>455</v>
      </c>
      <c r="C50" s="136" t="s">
        <v>479</v>
      </c>
      <c r="D50" s="137">
        <v>-212200</v>
      </c>
      <c r="E50" s="137">
        <v>-170921.1</v>
      </c>
      <c r="F50" s="137">
        <v>-41278.9</v>
      </c>
      <c r="G50" s="230"/>
    </row>
    <row r="51" spans="1:7" ht="15.75">
      <c r="A51" s="134" t="s">
        <v>8</v>
      </c>
      <c r="B51" s="135" t="s">
        <v>455</v>
      </c>
      <c r="C51" s="136" t="s">
        <v>164</v>
      </c>
      <c r="D51" s="137">
        <v>61156.25</v>
      </c>
      <c r="E51" s="137">
        <v>62264.62</v>
      </c>
      <c r="F51" s="137" t="s">
        <v>14</v>
      </c>
      <c r="G51" s="230"/>
    </row>
    <row r="52" spans="1:7" ht="15.75">
      <c r="A52" s="134" t="s">
        <v>36</v>
      </c>
      <c r="B52" s="135" t="s">
        <v>455</v>
      </c>
      <c r="C52" s="136" t="s">
        <v>165</v>
      </c>
      <c r="D52" s="137">
        <v>61156.25</v>
      </c>
      <c r="E52" s="137">
        <v>62264.62</v>
      </c>
      <c r="F52" s="137" t="s">
        <v>14</v>
      </c>
      <c r="G52" s="230"/>
    </row>
    <row r="53" spans="1:7" ht="15.75">
      <c r="A53" s="134" t="s">
        <v>36</v>
      </c>
      <c r="B53" s="135" t="s">
        <v>455</v>
      </c>
      <c r="C53" s="136" t="s">
        <v>166</v>
      </c>
      <c r="D53" s="137">
        <v>61156.25</v>
      </c>
      <c r="E53" s="137">
        <v>62264.62</v>
      </c>
      <c r="F53" s="137" t="s">
        <v>14</v>
      </c>
      <c r="G53" s="230"/>
    </row>
    <row r="54" spans="1:7" ht="60">
      <c r="A54" s="134" t="s">
        <v>100</v>
      </c>
      <c r="B54" s="135" t="s">
        <v>455</v>
      </c>
      <c r="C54" s="136" t="s">
        <v>110</v>
      </c>
      <c r="D54" s="137">
        <v>61156.25</v>
      </c>
      <c r="E54" s="137">
        <v>62264.62</v>
      </c>
      <c r="F54" s="137" t="s">
        <v>14</v>
      </c>
      <c r="G54" s="230"/>
    </row>
    <row r="55" spans="1:7" ht="15.75">
      <c r="A55" s="134" t="s">
        <v>24</v>
      </c>
      <c r="B55" s="135" t="s">
        <v>455</v>
      </c>
      <c r="C55" s="136" t="s">
        <v>167</v>
      </c>
      <c r="D55" s="137">
        <v>26957686.75</v>
      </c>
      <c r="E55" s="137">
        <v>38745867.03</v>
      </c>
      <c r="F55" s="137" t="s">
        <v>14</v>
      </c>
      <c r="G55" s="230"/>
    </row>
    <row r="56" spans="1:7" ht="15.75">
      <c r="A56" s="134" t="s">
        <v>42</v>
      </c>
      <c r="B56" s="135" t="s">
        <v>455</v>
      </c>
      <c r="C56" s="136" t="s">
        <v>168</v>
      </c>
      <c r="D56" s="137">
        <v>6674263.78</v>
      </c>
      <c r="E56" s="137">
        <v>10105791.67</v>
      </c>
      <c r="F56" s="137" t="s">
        <v>14</v>
      </c>
      <c r="G56" s="230"/>
    </row>
    <row r="57" spans="1:7" ht="60">
      <c r="A57" s="134" t="s">
        <v>23</v>
      </c>
      <c r="B57" s="135" t="s">
        <v>455</v>
      </c>
      <c r="C57" s="136" t="s">
        <v>111</v>
      </c>
      <c r="D57" s="137">
        <v>6674263.78</v>
      </c>
      <c r="E57" s="137">
        <v>10105791.67</v>
      </c>
      <c r="F57" s="137" t="s">
        <v>14</v>
      </c>
      <c r="G57" s="230"/>
    </row>
    <row r="58" spans="1:7" ht="90">
      <c r="A58" s="134" t="s">
        <v>101</v>
      </c>
      <c r="B58" s="135" t="s">
        <v>455</v>
      </c>
      <c r="C58" s="136" t="s">
        <v>112</v>
      </c>
      <c r="D58" s="137" t="s">
        <v>14</v>
      </c>
      <c r="E58" s="137">
        <v>10105791.67</v>
      </c>
      <c r="F58" s="137" t="s">
        <v>14</v>
      </c>
      <c r="G58" s="230"/>
    </row>
    <row r="59" spans="1:7" ht="15.75">
      <c r="A59" s="134" t="s">
        <v>25</v>
      </c>
      <c r="B59" s="135" t="s">
        <v>455</v>
      </c>
      <c r="C59" s="136" t="s">
        <v>169</v>
      </c>
      <c r="D59" s="137">
        <v>20283422.97</v>
      </c>
      <c r="E59" s="137">
        <v>28640075.36</v>
      </c>
      <c r="F59" s="137" t="s">
        <v>14</v>
      </c>
      <c r="G59" s="230"/>
    </row>
    <row r="60" spans="1:7" ht="15.75">
      <c r="A60" s="134" t="s">
        <v>26</v>
      </c>
      <c r="B60" s="135" t="s">
        <v>455</v>
      </c>
      <c r="C60" s="136" t="s">
        <v>170</v>
      </c>
      <c r="D60" s="137">
        <v>12589922.97</v>
      </c>
      <c r="E60" s="137">
        <v>20533002.6</v>
      </c>
      <c r="F60" s="137" t="s">
        <v>14</v>
      </c>
      <c r="G60" s="230"/>
    </row>
    <row r="61" spans="1:7" ht="45">
      <c r="A61" s="134" t="s">
        <v>153</v>
      </c>
      <c r="B61" s="135" t="s">
        <v>455</v>
      </c>
      <c r="C61" s="136" t="s">
        <v>171</v>
      </c>
      <c r="D61" s="137">
        <v>12589922.97</v>
      </c>
      <c r="E61" s="137">
        <v>20533002.6</v>
      </c>
      <c r="F61" s="137" t="s">
        <v>14</v>
      </c>
      <c r="G61" s="230"/>
    </row>
    <row r="62" spans="1:9" ht="75">
      <c r="A62" s="134" t="s">
        <v>102</v>
      </c>
      <c r="B62" s="135" t="s">
        <v>455</v>
      </c>
      <c r="C62" s="136" t="s">
        <v>113</v>
      </c>
      <c r="D62" s="137" t="s">
        <v>14</v>
      </c>
      <c r="E62" s="137">
        <v>20533208.6</v>
      </c>
      <c r="F62" s="137" t="s">
        <v>14</v>
      </c>
      <c r="G62" s="230"/>
      <c r="I62" s="126"/>
    </row>
    <row r="63" spans="1:7" ht="75">
      <c r="A63" s="134" t="s">
        <v>103</v>
      </c>
      <c r="B63" s="135" t="s">
        <v>455</v>
      </c>
      <c r="C63" s="136" t="s">
        <v>114</v>
      </c>
      <c r="D63" s="137" t="s">
        <v>14</v>
      </c>
      <c r="E63" s="137">
        <v>-206</v>
      </c>
      <c r="F63" s="137" t="s">
        <v>14</v>
      </c>
      <c r="G63" s="230"/>
    </row>
    <row r="64" spans="1:7" ht="15.75">
      <c r="A64" s="134" t="s">
        <v>22</v>
      </c>
      <c r="B64" s="135" t="s">
        <v>455</v>
      </c>
      <c r="C64" s="136" t="s">
        <v>172</v>
      </c>
      <c r="D64" s="137">
        <v>7693500</v>
      </c>
      <c r="E64" s="137">
        <v>8107072.76</v>
      </c>
      <c r="F64" s="137" t="s">
        <v>14</v>
      </c>
      <c r="G64" s="230"/>
    </row>
    <row r="65" spans="1:7" ht="45">
      <c r="A65" s="134" t="s">
        <v>3</v>
      </c>
      <c r="B65" s="135" t="s">
        <v>455</v>
      </c>
      <c r="C65" s="136" t="s">
        <v>173</v>
      </c>
      <c r="D65" s="137">
        <v>7693500</v>
      </c>
      <c r="E65" s="137">
        <v>8107072.76</v>
      </c>
      <c r="F65" s="137" t="s">
        <v>14</v>
      </c>
      <c r="G65" s="230"/>
    </row>
    <row r="66" spans="1:7" ht="75">
      <c r="A66" s="134" t="s">
        <v>104</v>
      </c>
      <c r="B66" s="135" t="s">
        <v>455</v>
      </c>
      <c r="C66" s="136" t="s">
        <v>174</v>
      </c>
      <c r="D66" s="137" t="s">
        <v>14</v>
      </c>
      <c r="E66" s="137">
        <v>8107072.76</v>
      </c>
      <c r="F66" s="137" t="s">
        <v>14</v>
      </c>
      <c r="G66" s="230"/>
    </row>
    <row r="67" spans="1:7" ht="15.75">
      <c r="A67" s="134" t="s">
        <v>19</v>
      </c>
      <c r="B67" s="135" t="s">
        <v>455</v>
      </c>
      <c r="C67" s="136" t="s">
        <v>480</v>
      </c>
      <c r="D67" s="137">
        <v>173681.29</v>
      </c>
      <c r="E67" s="137">
        <v>314466.14</v>
      </c>
      <c r="F67" s="137" t="s">
        <v>14</v>
      </c>
      <c r="G67" s="230"/>
    </row>
    <row r="68" spans="1:7" ht="135">
      <c r="A68" s="134" t="s">
        <v>481</v>
      </c>
      <c r="B68" s="135" t="s">
        <v>455</v>
      </c>
      <c r="C68" s="136" t="s">
        <v>482</v>
      </c>
      <c r="D68" s="137">
        <v>173681.29</v>
      </c>
      <c r="E68" s="137">
        <v>314466.14</v>
      </c>
      <c r="F68" s="137" t="s">
        <v>14</v>
      </c>
      <c r="G68" s="230"/>
    </row>
    <row r="69" spans="1:7" ht="15.75">
      <c r="A69" s="134" t="s">
        <v>43</v>
      </c>
      <c r="B69" s="135" t="s">
        <v>455</v>
      </c>
      <c r="C69" s="136" t="s">
        <v>175</v>
      </c>
      <c r="D69" s="137">
        <v>14009197.58</v>
      </c>
      <c r="E69" s="137">
        <v>9355823.72</v>
      </c>
      <c r="F69" s="137">
        <v>5474400</v>
      </c>
      <c r="G69" s="230"/>
    </row>
    <row r="70" spans="1:7" ht="15.75">
      <c r="A70" s="134" t="s">
        <v>271</v>
      </c>
      <c r="B70" s="135" t="s">
        <v>455</v>
      </c>
      <c r="C70" s="136" t="s">
        <v>277</v>
      </c>
      <c r="D70" s="137">
        <v>14200</v>
      </c>
      <c r="E70" s="137">
        <v>14200</v>
      </c>
      <c r="F70" s="137" t="s">
        <v>14</v>
      </c>
      <c r="G70" s="230"/>
    </row>
    <row r="71" spans="1:7" ht="60">
      <c r="A71" s="134" t="s">
        <v>272</v>
      </c>
      <c r="B71" s="135" t="s">
        <v>455</v>
      </c>
      <c r="C71" s="136" t="s">
        <v>278</v>
      </c>
      <c r="D71" s="137">
        <v>14200</v>
      </c>
      <c r="E71" s="137">
        <v>14200</v>
      </c>
      <c r="F71" s="137" t="s">
        <v>14</v>
      </c>
      <c r="G71" s="230"/>
    </row>
    <row r="72" spans="1:7" ht="90">
      <c r="A72" s="134" t="s">
        <v>273</v>
      </c>
      <c r="B72" s="135" t="s">
        <v>455</v>
      </c>
      <c r="C72" s="136" t="s">
        <v>279</v>
      </c>
      <c r="D72" s="137">
        <v>14200</v>
      </c>
      <c r="E72" s="137">
        <v>14200</v>
      </c>
      <c r="F72" s="137" t="s">
        <v>14</v>
      </c>
      <c r="G72" s="230"/>
    </row>
    <row r="73" spans="1:7" ht="90">
      <c r="A73" s="134" t="s">
        <v>276</v>
      </c>
      <c r="B73" s="135" t="s">
        <v>455</v>
      </c>
      <c r="C73" s="136" t="s">
        <v>280</v>
      </c>
      <c r="D73" s="137">
        <v>14200</v>
      </c>
      <c r="E73" s="137">
        <v>14200</v>
      </c>
      <c r="F73" s="137" t="s">
        <v>14</v>
      </c>
      <c r="G73" s="230"/>
    </row>
    <row r="74" spans="1:7" ht="45">
      <c r="A74" s="134" t="s">
        <v>274</v>
      </c>
      <c r="B74" s="135" t="s">
        <v>455</v>
      </c>
      <c r="C74" s="136" t="s">
        <v>281</v>
      </c>
      <c r="D74" s="137">
        <v>1669225.13</v>
      </c>
      <c r="E74" s="137">
        <v>2096600.35</v>
      </c>
      <c r="F74" s="137" t="s">
        <v>14</v>
      </c>
      <c r="G74" s="230"/>
    </row>
    <row r="75" spans="1:7" ht="105">
      <c r="A75" s="134" t="s">
        <v>321</v>
      </c>
      <c r="B75" s="135" t="s">
        <v>455</v>
      </c>
      <c r="C75" s="136" t="s">
        <v>332</v>
      </c>
      <c r="D75" s="137">
        <v>758199.09</v>
      </c>
      <c r="E75" s="137">
        <v>1152903.73</v>
      </c>
      <c r="F75" s="137" t="s">
        <v>14</v>
      </c>
      <c r="G75" s="230"/>
    </row>
    <row r="76" spans="1:7" ht="105">
      <c r="A76" s="134" t="s">
        <v>322</v>
      </c>
      <c r="B76" s="135" t="s">
        <v>455</v>
      </c>
      <c r="C76" s="136" t="s">
        <v>333</v>
      </c>
      <c r="D76" s="137">
        <v>483257.5</v>
      </c>
      <c r="E76" s="137">
        <v>670969</v>
      </c>
      <c r="F76" s="137" t="s">
        <v>14</v>
      </c>
      <c r="G76" s="230"/>
    </row>
    <row r="77" spans="1:7" ht="90">
      <c r="A77" s="134" t="s">
        <v>323</v>
      </c>
      <c r="B77" s="135" t="s">
        <v>455</v>
      </c>
      <c r="C77" s="136" t="s">
        <v>334</v>
      </c>
      <c r="D77" s="137">
        <v>483257.5</v>
      </c>
      <c r="E77" s="137">
        <v>670969</v>
      </c>
      <c r="F77" s="137" t="s">
        <v>14</v>
      </c>
      <c r="G77" s="230"/>
    </row>
    <row r="78" spans="1:7" ht="105">
      <c r="A78" s="134" t="s">
        <v>483</v>
      </c>
      <c r="B78" s="135" t="s">
        <v>455</v>
      </c>
      <c r="C78" s="136" t="s">
        <v>484</v>
      </c>
      <c r="D78" s="137">
        <v>274941.59</v>
      </c>
      <c r="E78" s="137">
        <v>481934.73</v>
      </c>
      <c r="F78" s="137" t="s">
        <v>14</v>
      </c>
      <c r="G78" s="230"/>
    </row>
    <row r="79" spans="1:7" ht="75">
      <c r="A79" s="134" t="s">
        <v>485</v>
      </c>
      <c r="B79" s="135" t="s">
        <v>455</v>
      </c>
      <c r="C79" s="136" t="s">
        <v>486</v>
      </c>
      <c r="D79" s="137">
        <v>274941.59</v>
      </c>
      <c r="E79" s="137">
        <v>481934.73</v>
      </c>
      <c r="F79" s="137" t="s">
        <v>14</v>
      </c>
      <c r="G79" s="230"/>
    </row>
    <row r="80" spans="1:7" ht="90">
      <c r="A80" s="134" t="s">
        <v>370</v>
      </c>
      <c r="B80" s="135" t="s">
        <v>455</v>
      </c>
      <c r="C80" s="136" t="s">
        <v>394</v>
      </c>
      <c r="D80" s="137">
        <v>911026.04</v>
      </c>
      <c r="E80" s="137">
        <v>943696.62</v>
      </c>
      <c r="F80" s="137" t="s">
        <v>14</v>
      </c>
      <c r="G80" s="230"/>
    </row>
    <row r="81" spans="1:7" ht="90">
      <c r="A81" s="134" t="s">
        <v>371</v>
      </c>
      <c r="B81" s="135" t="s">
        <v>455</v>
      </c>
      <c r="C81" s="136" t="s">
        <v>395</v>
      </c>
      <c r="D81" s="137">
        <v>911026.04</v>
      </c>
      <c r="E81" s="137">
        <v>943696.62</v>
      </c>
      <c r="F81" s="137" t="s">
        <v>14</v>
      </c>
      <c r="G81" s="230"/>
    </row>
    <row r="82" spans="1:7" ht="90">
      <c r="A82" s="134" t="s">
        <v>372</v>
      </c>
      <c r="B82" s="135" t="s">
        <v>455</v>
      </c>
      <c r="C82" s="136" t="s">
        <v>396</v>
      </c>
      <c r="D82" s="137">
        <v>911026.04</v>
      </c>
      <c r="E82" s="137">
        <v>943696.62</v>
      </c>
      <c r="F82" s="137" t="s">
        <v>14</v>
      </c>
      <c r="G82" s="230"/>
    </row>
    <row r="83" spans="1:7" ht="30">
      <c r="A83" s="134" t="s">
        <v>487</v>
      </c>
      <c r="B83" s="135" t="s">
        <v>455</v>
      </c>
      <c r="C83" s="136" t="s">
        <v>488</v>
      </c>
      <c r="D83" s="137">
        <v>257.78</v>
      </c>
      <c r="E83" s="137">
        <v>257.78</v>
      </c>
      <c r="F83" s="137" t="s">
        <v>14</v>
      </c>
      <c r="G83" s="230"/>
    </row>
    <row r="84" spans="1:7" ht="15.75">
      <c r="A84" s="134" t="s">
        <v>489</v>
      </c>
      <c r="B84" s="135" t="s">
        <v>455</v>
      </c>
      <c r="C84" s="136" t="s">
        <v>490</v>
      </c>
      <c r="D84" s="137">
        <v>257.78</v>
      </c>
      <c r="E84" s="137">
        <v>257.78</v>
      </c>
      <c r="F84" s="137" t="s">
        <v>14</v>
      </c>
      <c r="G84" s="230"/>
    </row>
    <row r="85" spans="1:7" ht="30">
      <c r="A85" s="134" t="s">
        <v>491</v>
      </c>
      <c r="B85" s="135" t="s">
        <v>455</v>
      </c>
      <c r="C85" s="136" t="s">
        <v>492</v>
      </c>
      <c r="D85" s="137">
        <v>257.78</v>
      </c>
      <c r="E85" s="137">
        <v>257.78</v>
      </c>
      <c r="F85" s="137" t="s">
        <v>14</v>
      </c>
      <c r="G85" s="230"/>
    </row>
    <row r="86" spans="1:7" ht="30">
      <c r="A86" s="134" t="s">
        <v>493</v>
      </c>
      <c r="B86" s="135" t="s">
        <v>455</v>
      </c>
      <c r="C86" s="136" t="s">
        <v>494</v>
      </c>
      <c r="D86" s="137">
        <v>257.78</v>
      </c>
      <c r="E86" s="137">
        <v>257.78</v>
      </c>
      <c r="F86" s="137" t="s">
        <v>14</v>
      </c>
      <c r="G86" s="230"/>
    </row>
    <row r="87" spans="1:7" ht="30">
      <c r="A87" s="134" t="s">
        <v>324</v>
      </c>
      <c r="B87" s="135" t="s">
        <v>455</v>
      </c>
      <c r="C87" s="136" t="s">
        <v>335</v>
      </c>
      <c r="D87" s="137">
        <v>11755424.67</v>
      </c>
      <c r="E87" s="137">
        <v>6651819.41</v>
      </c>
      <c r="F87" s="137">
        <v>5449400</v>
      </c>
      <c r="G87" s="230"/>
    </row>
    <row r="88" spans="1:7" ht="45">
      <c r="A88" s="134" t="s">
        <v>373</v>
      </c>
      <c r="B88" s="135" t="s">
        <v>455</v>
      </c>
      <c r="C88" s="136" t="s">
        <v>397</v>
      </c>
      <c r="D88" s="137">
        <v>9694000</v>
      </c>
      <c r="E88" s="137">
        <v>4244600</v>
      </c>
      <c r="F88" s="137">
        <v>5449400</v>
      </c>
      <c r="G88" s="230"/>
    </row>
    <row r="89" spans="1:7" ht="60">
      <c r="A89" s="134" t="s">
        <v>374</v>
      </c>
      <c r="B89" s="135" t="s">
        <v>455</v>
      </c>
      <c r="C89" s="136" t="s">
        <v>398</v>
      </c>
      <c r="D89" s="137">
        <v>9694000</v>
      </c>
      <c r="E89" s="137">
        <v>4244600</v>
      </c>
      <c r="F89" s="137">
        <v>5449400</v>
      </c>
      <c r="G89" s="230"/>
    </row>
    <row r="90" spans="1:7" ht="60">
      <c r="A90" s="134" t="s">
        <v>375</v>
      </c>
      <c r="B90" s="135" t="s">
        <v>455</v>
      </c>
      <c r="C90" s="136" t="s">
        <v>399</v>
      </c>
      <c r="D90" s="137">
        <v>9694000</v>
      </c>
      <c r="E90" s="137">
        <v>4244600</v>
      </c>
      <c r="F90" s="137">
        <v>5449400</v>
      </c>
      <c r="G90" s="230"/>
    </row>
    <row r="91" spans="1:7" ht="90">
      <c r="A91" s="134" t="s">
        <v>376</v>
      </c>
      <c r="B91" s="135" t="s">
        <v>455</v>
      </c>
      <c r="C91" s="136" t="s">
        <v>400</v>
      </c>
      <c r="D91" s="137">
        <v>2061424.67</v>
      </c>
      <c r="E91" s="137">
        <v>2407219.41</v>
      </c>
      <c r="F91" s="137" t="s">
        <v>14</v>
      </c>
      <c r="G91" s="230"/>
    </row>
    <row r="92" spans="1:7" ht="90">
      <c r="A92" s="134" t="s">
        <v>377</v>
      </c>
      <c r="B92" s="135" t="s">
        <v>455</v>
      </c>
      <c r="C92" s="136" t="s">
        <v>401</v>
      </c>
      <c r="D92" s="137">
        <v>2061424.67</v>
      </c>
      <c r="E92" s="137">
        <v>2407219.41</v>
      </c>
      <c r="F92" s="137" t="s">
        <v>14</v>
      </c>
      <c r="G92" s="230"/>
    </row>
    <row r="93" spans="1:7" ht="75">
      <c r="A93" s="134" t="s">
        <v>378</v>
      </c>
      <c r="B93" s="135" t="s">
        <v>455</v>
      </c>
      <c r="C93" s="136" t="s">
        <v>402</v>
      </c>
      <c r="D93" s="137">
        <v>2061424.67</v>
      </c>
      <c r="E93" s="137">
        <v>2407219.41</v>
      </c>
      <c r="F93" s="137" t="s">
        <v>14</v>
      </c>
      <c r="G93" s="230"/>
    </row>
    <row r="94" spans="1:7" ht="15.75">
      <c r="A94" s="134" t="s">
        <v>19</v>
      </c>
      <c r="B94" s="135" t="s">
        <v>455</v>
      </c>
      <c r="C94" s="136" t="s">
        <v>176</v>
      </c>
      <c r="D94" s="137">
        <v>31700</v>
      </c>
      <c r="E94" s="137">
        <v>54556.18</v>
      </c>
      <c r="F94" s="137">
        <v>25000</v>
      </c>
      <c r="G94" s="230"/>
    </row>
    <row r="95" spans="1:7" ht="45">
      <c r="A95" s="134" t="s">
        <v>495</v>
      </c>
      <c r="B95" s="135" t="s">
        <v>455</v>
      </c>
      <c r="C95" s="136" t="s">
        <v>496</v>
      </c>
      <c r="D95" s="137">
        <v>25000</v>
      </c>
      <c r="E95" s="137" t="s">
        <v>14</v>
      </c>
      <c r="F95" s="137">
        <v>25000</v>
      </c>
      <c r="G95" s="230"/>
    </row>
    <row r="96" spans="1:7" ht="60">
      <c r="A96" s="134" t="s">
        <v>497</v>
      </c>
      <c r="B96" s="135" t="s">
        <v>455</v>
      </c>
      <c r="C96" s="136" t="s">
        <v>498</v>
      </c>
      <c r="D96" s="137">
        <v>25000</v>
      </c>
      <c r="E96" s="137" t="s">
        <v>14</v>
      </c>
      <c r="F96" s="137">
        <v>25000</v>
      </c>
      <c r="G96" s="230"/>
    </row>
    <row r="97" spans="1:7" ht="135">
      <c r="A97" s="134" t="s">
        <v>325</v>
      </c>
      <c r="B97" s="135" t="s">
        <v>455</v>
      </c>
      <c r="C97" s="136" t="s">
        <v>336</v>
      </c>
      <c r="D97" s="137">
        <v>6700</v>
      </c>
      <c r="E97" s="137">
        <v>54556.18</v>
      </c>
      <c r="F97" s="137" t="s">
        <v>14</v>
      </c>
      <c r="G97" s="230"/>
    </row>
    <row r="98" spans="1:7" ht="60">
      <c r="A98" s="134" t="s">
        <v>326</v>
      </c>
      <c r="B98" s="135" t="s">
        <v>455</v>
      </c>
      <c r="C98" s="136" t="s">
        <v>337</v>
      </c>
      <c r="D98" s="137" t="s">
        <v>14</v>
      </c>
      <c r="E98" s="137">
        <v>47856.18</v>
      </c>
      <c r="F98" s="137" t="s">
        <v>14</v>
      </c>
      <c r="G98" s="230"/>
    </row>
    <row r="99" spans="1:7" ht="90">
      <c r="A99" s="134" t="s">
        <v>327</v>
      </c>
      <c r="B99" s="135" t="s">
        <v>455</v>
      </c>
      <c r="C99" s="136" t="s">
        <v>338</v>
      </c>
      <c r="D99" s="137" t="s">
        <v>14</v>
      </c>
      <c r="E99" s="137">
        <v>47856.18</v>
      </c>
      <c r="F99" s="137" t="s">
        <v>14</v>
      </c>
      <c r="G99" s="230"/>
    </row>
    <row r="100" spans="1:7" ht="105">
      <c r="A100" s="134" t="s">
        <v>499</v>
      </c>
      <c r="B100" s="135" t="s">
        <v>455</v>
      </c>
      <c r="C100" s="136" t="s">
        <v>500</v>
      </c>
      <c r="D100" s="137">
        <v>6700</v>
      </c>
      <c r="E100" s="137">
        <v>6700</v>
      </c>
      <c r="F100" s="137" t="s">
        <v>14</v>
      </c>
      <c r="G100" s="230"/>
    </row>
    <row r="101" spans="1:7" ht="90">
      <c r="A101" s="134" t="s">
        <v>501</v>
      </c>
      <c r="B101" s="135" t="s">
        <v>455</v>
      </c>
      <c r="C101" s="136" t="s">
        <v>502</v>
      </c>
      <c r="D101" s="137">
        <v>6700</v>
      </c>
      <c r="E101" s="137">
        <v>6700</v>
      </c>
      <c r="F101" s="137" t="s">
        <v>14</v>
      </c>
      <c r="G101" s="230"/>
    </row>
    <row r="102" spans="1:7" ht="15.75">
      <c r="A102" s="134" t="s">
        <v>275</v>
      </c>
      <c r="B102" s="135" t="s">
        <v>455</v>
      </c>
      <c r="C102" s="136" t="s">
        <v>282</v>
      </c>
      <c r="D102" s="137">
        <v>538390</v>
      </c>
      <c r="E102" s="137">
        <v>538390</v>
      </c>
      <c r="F102" s="137" t="s">
        <v>14</v>
      </c>
      <c r="G102" s="230"/>
    </row>
    <row r="103" spans="1:7" ht="15.75">
      <c r="A103" s="134" t="s">
        <v>379</v>
      </c>
      <c r="B103" s="135" t="s">
        <v>455</v>
      </c>
      <c r="C103" s="136" t="s">
        <v>403</v>
      </c>
      <c r="D103" s="137">
        <v>538390</v>
      </c>
      <c r="E103" s="137">
        <v>538390</v>
      </c>
      <c r="F103" s="137" t="s">
        <v>14</v>
      </c>
      <c r="G103" s="230"/>
    </row>
    <row r="104" spans="1:7" ht="30">
      <c r="A104" s="134" t="s">
        <v>380</v>
      </c>
      <c r="B104" s="135" t="s">
        <v>455</v>
      </c>
      <c r="C104" s="136" t="s">
        <v>404</v>
      </c>
      <c r="D104" s="137">
        <v>538390</v>
      </c>
      <c r="E104" s="137">
        <v>538390</v>
      </c>
      <c r="F104" s="137" t="s">
        <v>14</v>
      </c>
      <c r="G104" s="230"/>
    </row>
    <row r="105" spans="1:7" ht="45">
      <c r="A105" s="134" t="s">
        <v>503</v>
      </c>
      <c r="B105" s="135" t="s">
        <v>455</v>
      </c>
      <c r="C105" s="136" t="s">
        <v>405</v>
      </c>
      <c r="D105" s="137">
        <v>199204</v>
      </c>
      <c r="E105" s="137">
        <v>199204</v>
      </c>
      <c r="F105" s="137" t="s">
        <v>14</v>
      </c>
      <c r="G105" s="230"/>
    </row>
    <row r="106" spans="1:7" ht="90">
      <c r="A106" s="134" t="s">
        <v>504</v>
      </c>
      <c r="B106" s="135" t="s">
        <v>455</v>
      </c>
      <c r="C106" s="136" t="s">
        <v>505</v>
      </c>
      <c r="D106" s="137">
        <v>192635</v>
      </c>
      <c r="E106" s="137">
        <v>192635</v>
      </c>
      <c r="F106" s="137" t="s">
        <v>14</v>
      </c>
      <c r="G106" s="230"/>
    </row>
    <row r="107" spans="1:7" ht="45">
      <c r="A107" s="134" t="s">
        <v>506</v>
      </c>
      <c r="B107" s="135" t="s">
        <v>455</v>
      </c>
      <c r="C107" s="136" t="s">
        <v>507</v>
      </c>
      <c r="D107" s="137">
        <v>146551</v>
      </c>
      <c r="E107" s="137">
        <v>146551</v>
      </c>
      <c r="F107" s="137" t="s">
        <v>14</v>
      </c>
      <c r="G107" s="230"/>
    </row>
    <row r="108" spans="1:7" ht="15.75">
      <c r="A108" s="134" t="s">
        <v>29</v>
      </c>
      <c r="B108" s="135" t="s">
        <v>455</v>
      </c>
      <c r="C108" s="136" t="s">
        <v>177</v>
      </c>
      <c r="D108" s="137">
        <v>73272084.14</v>
      </c>
      <c r="E108" s="137">
        <v>70756589.63</v>
      </c>
      <c r="F108" s="137">
        <v>2515494.51</v>
      </c>
      <c r="G108" s="230"/>
    </row>
    <row r="109" spans="1:7" ht="30">
      <c r="A109" s="134" t="s">
        <v>4</v>
      </c>
      <c r="B109" s="135" t="s">
        <v>455</v>
      </c>
      <c r="C109" s="136" t="s">
        <v>178</v>
      </c>
      <c r="D109" s="137">
        <v>73272084.14</v>
      </c>
      <c r="E109" s="137">
        <v>70756589.63</v>
      </c>
      <c r="F109" s="137">
        <v>2515494.51</v>
      </c>
      <c r="G109" s="230"/>
    </row>
    <row r="110" spans="1:7" ht="30">
      <c r="A110" s="134" t="s">
        <v>381</v>
      </c>
      <c r="B110" s="135" t="s">
        <v>455</v>
      </c>
      <c r="C110" s="136" t="s">
        <v>406</v>
      </c>
      <c r="D110" s="137">
        <v>10483880</v>
      </c>
      <c r="E110" s="137">
        <v>10483880</v>
      </c>
      <c r="F110" s="137" t="s">
        <v>14</v>
      </c>
      <c r="G110" s="230"/>
    </row>
    <row r="111" spans="1:7" ht="60">
      <c r="A111" s="134" t="s">
        <v>382</v>
      </c>
      <c r="B111" s="135" t="s">
        <v>455</v>
      </c>
      <c r="C111" s="136" t="s">
        <v>407</v>
      </c>
      <c r="D111" s="137">
        <v>10483880</v>
      </c>
      <c r="E111" s="137">
        <v>10483880</v>
      </c>
      <c r="F111" s="137" t="s">
        <v>14</v>
      </c>
      <c r="G111" s="230"/>
    </row>
    <row r="112" spans="1:7" ht="45">
      <c r="A112" s="134" t="s">
        <v>383</v>
      </c>
      <c r="B112" s="135" t="s">
        <v>455</v>
      </c>
      <c r="C112" s="136" t="s">
        <v>408</v>
      </c>
      <c r="D112" s="137">
        <v>10483880</v>
      </c>
      <c r="E112" s="137">
        <v>10483880</v>
      </c>
      <c r="F112" s="137" t="s">
        <v>14</v>
      </c>
      <c r="G112" s="230"/>
    </row>
    <row r="113" spans="1:7" ht="30">
      <c r="A113" s="134" t="s">
        <v>31</v>
      </c>
      <c r="B113" s="135" t="s">
        <v>455</v>
      </c>
      <c r="C113" s="136" t="s">
        <v>289</v>
      </c>
      <c r="D113" s="137">
        <v>59532896.8</v>
      </c>
      <c r="E113" s="137">
        <v>57018316.63</v>
      </c>
      <c r="F113" s="137">
        <v>2514580.17</v>
      </c>
      <c r="G113" s="230"/>
    </row>
    <row r="114" spans="1:7" ht="30">
      <c r="A114" s="134" t="s">
        <v>287</v>
      </c>
      <c r="B114" s="135" t="s">
        <v>455</v>
      </c>
      <c r="C114" s="136" t="s">
        <v>290</v>
      </c>
      <c r="D114" s="137">
        <v>5497100</v>
      </c>
      <c r="E114" s="137">
        <v>5497100</v>
      </c>
      <c r="F114" s="137" t="s">
        <v>14</v>
      </c>
      <c r="G114" s="230"/>
    </row>
    <row r="115" spans="1:7" ht="45">
      <c r="A115" s="134" t="s">
        <v>288</v>
      </c>
      <c r="B115" s="135" t="s">
        <v>455</v>
      </c>
      <c r="C115" s="136" t="s">
        <v>291</v>
      </c>
      <c r="D115" s="137">
        <v>5497100</v>
      </c>
      <c r="E115" s="137">
        <v>5497100</v>
      </c>
      <c r="F115" s="137" t="s">
        <v>14</v>
      </c>
      <c r="G115" s="230"/>
    </row>
    <row r="116" spans="1:7" ht="45">
      <c r="A116" s="134" t="s">
        <v>384</v>
      </c>
      <c r="B116" s="135" t="s">
        <v>455</v>
      </c>
      <c r="C116" s="136" t="s">
        <v>409</v>
      </c>
      <c r="D116" s="137">
        <v>569000</v>
      </c>
      <c r="E116" s="137">
        <v>569000</v>
      </c>
      <c r="F116" s="137" t="s">
        <v>14</v>
      </c>
      <c r="G116" s="230"/>
    </row>
    <row r="117" spans="1:7" ht="45">
      <c r="A117" s="134" t="s">
        <v>385</v>
      </c>
      <c r="B117" s="135" t="s">
        <v>455</v>
      </c>
      <c r="C117" s="136" t="s">
        <v>410</v>
      </c>
      <c r="D117" s="137">
        <v>569000</v>
      </c>
      <c r="E117" s="137">
        <v>569000</v>
      </c>
      <c r="F117" s="137" t="s">
        <v>14</v>
      </c>
      <c r="G117" s="230"/>
    </row>
    <row r="118" spans="1:7" ht="15.75">
      <c r="A118" s="134" t="s">
        <v>35</v>
      </c>
      <c r="B118" s="135" t="s">
        <v>455</v>
      </c>
      <c r="C118" s="136" t="s">
        <v>292</v>
      </c>
      <c r="D118" s="137">
        <v>53466796.8</v>
      </c>
      <c r="E118" s="137">
        <v>50952216.63</v>
      </c>
      <c r="F118" s="137">
        <v>2514580.17</v>
      </c>
      <c r="G118" s="230"/>
    </row>
    <row r="119" spans="1:7" ht="15.75">
      <c r="A119" s="134" t="s">
        <v>30</v>
      </c>
      <c r="B119" s="135" t="s">
        <v>455</v>
      </c>
      <c r="C119" s="136" t="s">
        <v>293</v>
      </c>
      <c r="D119" s="137">
        <v>53466796.8</v>
      </c>
      <c r="E119" s="137">
        <v>50952216.63</v>
      </c>
      <c r="F119" s="137">
        <v>2514580.17</v>
      </c>
      <c r="G119" s="230"/>
    </row>
    <row r="120" spans="1:7" ht="30">
      <c r="A120" s="134" t="s">
        <v>105</v>
      </c>
      <c r="B120" s="135" t="s">
        <v>455</v>
      </c>
      <c r="C120" s="136" t="s">
        <v>294</v>
      </c>
      <c r="D120" s="137">
        <v>434900</v>
      </c>
      <c r="E120" s="137">
        <v>434900</v>
      </c>
      <c r="F120" s="137" t="s">
        <v>14</v>
      </c>
      <c r="G120" s="230"/>
    </row>
    <row r="121" spans="1:7" ht="45">
      <c r="A121" s="134" t="s">
        <v>154</v>
      </c>
      <c r="B121" s="135" t="s">
        <v>455</v>
      </c>
      <c r="C121" s="136" t="s">
        <v>295</v>
      </c>
      <c r="D121" s="137">
        <v>700</v>
      </c>
      <c r="E121" s="137">
        <v>700</v>
      </c>
      <c r="F121" s="137" t="s">
        <v>14</v>
      </c>
      <c r="G121" s="230"/>
    </row>
    <row r="122" spans="1:7" ht="45">
      <c r="A122" s="134" t="s">
        <v>155</v>
      </c>
      <c r="B122" s="135" t="s">
        <v>455</v>
      </c>
      <c r="C122" s="136" t="s">
        <v>296</v>
      </c>
      <c r="D122" s="137">
        <v>700</v>
      </c>
      <c r="E122" s="137">
        <v>700</v>
      </c>
      <c r="F122" s="137" t="s">
        <v>14</v>
      </c>
      <c r="G122" s="230"/>
    </row>
    <row r="123" spans="1:7" ht="45">
      <c r="A123" s="134" t="s">
        <v>386</v>
      </c>
      <c r="B123" s="135" t="s">
        <v>455</v>
      </c>
      <c r="C123" s="136" t="s">
        <v>297</v>
      </c>
      <c r="D123" s="137">
        <v>434200</v>
      </c>
      <c r="E123" s="137">
        <v>434200</v>
      </c>
      <c r="F123" s="137" t="s">
        <v>14</v>
      </c>
      <c r="G123" s="230"/>
    </row>
    <row r="124" spans="1:7" ht="60">
      <c r="A124" s="134" t="s">
        <v>387</v>
      </c>
      <c r="B124" s="135" t="s">
        <v>455</v>
      </c>
      <c r="C124" s="136" t="s">
        <v>298</v>
      </c>
      <c r="D124" s="137">
        <v>434200</v>
      </c>
      <c r="E124" s="137">
        <v>434200</v>
      </c>
      <c r="F124" s="137" t="s">
        <v>14</v>
      </c>
      <c r="G124" s="230"/>
    </row>
    <row r="125" spans="1:7" ht="15.75">
      <c r="A125" s="134" t="s">
        <v>1</v>
      </c>
      <c r="B125" s="135" t="s">
        <v>455</v>
      </c>
      <c r="C125" s="136" t="s">
        <v>339</v>
      </c>
      <c r="D125" s="137">
        <v>2820407.34</v>
      </c>
      <c r="E125" s="137">
        <v>2819493</v>
      </c>
      <c r="F125" s="137">
        <v>914.34</v>
      </c>
      <c r="G125" s="230"/>
    </row>
    <row r="126" spans="1:7" ht="60">
      <c r="A126" s="134" t="s">
        <v>388</v>
      </c>
      <c r="B126" s="135" t="s">
        <v>455</v>
      </c>
      <c r="C126" s="136" t="s">
        <v>411</v>
      </c>
      <c r="D126" s="137">
        <v>101807.34</v>
      </c>
      <c r="E126" s="137">
        <v>100893</v>
      </c>
      <c r="F126" s="137">
        <v>914.34</v>
      </c>
      <c r="G126" s="230"/>
    </row>
    <row r="127" spans="1:7" ht="75">
      <c r="A127" s="134" t="s">
        <v>389</v>
      </c>
      <c r="B127" s="135" t="s">
        <v>455</v>
      </c>
      <c r="C127" s="136" t="s">
        <v>412</v>
      </c>
      <c r="D127" s="137">
        <v>101807.34</v>
      </c>
      <c r="E127" s="137">
        <v>100893</v>
      </c>
      <c r="F127" s="137">
        <v>914.34</v>
      </c>
      <c r="G127" s="230"/>
    </row>
    <row r="128" spans="1:7" ht="30">
      <c r="A128" s="134" t="s">
        <v>328</v>
      </c>
      <c r="B128" s="135" t="s">
        <v>455</v>
      </c>
      <c r="C128" s="136" t="s">
        <v>340</v>
      </c>
      <c r="D128" s="137">
        <v>2718600</v>
      </c>
      <c r="E128" s="137">
        <v>2718600</v>
      </c>
      <c r="F128" s="137" t="s">
        <v>14</v>
      </c>
      <c r="G128" s="230"/>
    </row>
    <row r="129" spans="1:7" ht="30">
      <c r="A129" s="134" t="s">
        <v>329</v>
      </c>
      <c r="B129" s="135" t="s">
        <v>455</v>
      </c>
      <c r="C129" s="136" t="s">
        <v>341</v>
      </c>
      <c r="D129" s="137">
        <v>2718600</v>
      </c>
      <c r="E129" s="137">
        <v>2718600</v>
      </c>
      <c r="F129" s="137" t="s">
        <v>14</v>
      </c>
      <c r="G129" s="230"/>
    </row>
  </sheetData>
  <sheetProtection/>
  <mergeCells count="13">
    <mergeCell ref="A8:E8"/>
    <mergeCell ref="A13:A15"/>
    <mergeCell ref="B13:B15"/>
    <mergeCell ref="C13:C15"/>
    <mergeCell ref="D13:D15"/>
    <mergeCell ref="E13:E15"/>
    <mergeCell ref="A11:F11"/>
    <mergeCell ref="B6:D6"/>
    <mergeCell ref="A7:E7"/>
    <mergeCell ref="E3:F3"/>
    <mergeCell ref="E4:F4"/>
    <mergeCell ref="D5:F5"/>
    <mergeCell ref="F13:F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3"/>
  <sheetViews>
    <sheetView zoomScalePageLayoutView="0" workbookViewId="0" topLeftCell="A7">
      <selection activeCell="D198" sqref="D198"/>
    </sheetView>
  </sheetViews>
  <sheetFormatPr defaultColWidth="9.140625" defaultRowHeight="15"/>
  <cols>
    <col min="1" max="1" width="50.7109375" style="24" customWidth="1"/>
    <col min="2" max="2" width="9.57421875" style="24" customWidth="1"/>
    <col min="3" max="3" width="36.00390625" style="24" customWidth="1"/>
    <col min="4" max="6" width="19.8515625" style="24" customWidth="1"/>
    <col min="7" max="16384" width="9.140625" style="24" customWidth="1"/>
  </cols>
  <sheetData>
    <row r="1" spans="1:6" ht="13.5" customHeight="1">
      <c r="A1" s="249" t="s">
        <v>583</v>
      </c>
      <c r="B1" s="250"/>
      <c r="C1" s="250"/>
      <c r="D1" s="250"/>
      <c r="E1" s="250"/>
      <c r="F1" s="251"/>
    </row>
    <row r="2" spans="1:6" ht="13.5" customHeight="1">
      <c r="A2" s="252"/>
      <c r="B2" s="252"/>
      <c r="C2" s="252"/>
      <c r="D2" s="252"/>
      <c r="E2" s="252"/>
      <c r="F2" s="252"/>
    </row>
    <row r="3" spans="1:6" ht="12" customHeight="1">
      <c r="A3" s="238" t="s">
        <v>577</v>
      </c>
      <c r="B3" s="238" t="s">
        <v>6</v>
      </c>
      <c r="C3" s="238" t="s">
        <v>584</v>
      </c>
      <c r="D3" s="239" t="s">
        <v>33</v>
      </c>
      <c r="E3" s="239" t="s">
        <v>578</v>
      </c>
      <c r="F3" s="238" t="s">
        <v>17</v>
      </c>
    </row>
    <row r="4" spans="1:6" ht="12" customHeight="1">
      <c r="A4" s="240"/>
      <c r="B4" s="240"/>
      <c r="C4" s="240"/>
      <c r="D4" s="241"/>
      <c r="E4" s="241"/>
      <c r="F4" s="240"/>
    </row>
    <row r="5" spans="1:6" ht="10.5" customHeight="1">
      <c r="A5" s="240"/>
      <c r="B5" s="240"/>
      <c r="C5" s="240"/>
      <c r="D5" s="241"/>
      <c r="E5" s="241"/>
      <c r="F5" s="240"/>
    </row>
    <row r="6" spans="1:6" ht="12" customHeight="1">
      <c r="A6" s="232">
        <v>1</v>
      </c>
      <c r="B6" s="233">
        <v>2</v>
      </c>
      <c r="C6" s="242">
        <v>3</v>
      </c>
      <c r="D6" s="243" t="s">
        <v>45</v>
      </c>
      <c r="E6" s="243" t="s">
        <v>579</v>
      </c>
      <c r="F6" s="243" t="s">
        <v>39</v>
      </c>
    </row>
    <row r="7" spans="1:6" ht="16.5" customHeight="1">
      <c r="A7" s="82" t="s">
        <v>47</v>
      </c>
      <c r="B7" s="149">
        <v>200</v>
      </c>
      <c r="C7" s="129" t="s">
        <v>18</v>
      </c>
      <c r="D7" s="130">
        <v>136161546.62</v>
      </c>
      <c r="E7" s="130">
        <v>131534764.2</v>
      </c>
      <c r="F7" s="244">
        <v>4626782.42</v>
      </c>
    </row>
    <row r="8" spans="1:6" ht="12" customHeight="1">
      <c r="A8" s="131" t="s">
        <v>34</v>
      </c>
      <c r="B8" s="150"/>
      <c r="C8" s="133"/>
      <c r="D8" s="253"/>
      <c r="E8" s="253"/>
      <c r="F8" s="245"/>
    </row>
    <row r="9" spans="1:6" ht="30">
      <c r="A9" s="154" t="s">
        <v>115</v>
      </c>
      <c r="B9" s="246" t="s">
        <v>10</v>
      </c>
      <c r="C9" s="155" t="s">
        <v>184</v>
      </c>
      <c r="D9" s="151">
        <v>2955781.69</v>
      </c>
      <c r="E9" s="151">
        <v>2955781.69</v>
      </c>
      <c r="F9" s="247" t="s">
        <v>14</v>
      </c>
    </row>
    <row r="10" spans="1:6" ht="90">
      <c r="A10" s="154" t="s">
        <v>116</v>
      </c>
      <c r="B10" s="246" t="s">
        <v>10</v>
      </c>
      <c r="C10" s="155" t="s">
        <v>185</v>
      </c>
      <c r="D10" s="151">
        <v>2865323.69</v>
      </c>
      <c r="E10" s="151">
        <v>2865323.69</v>
      </c>
      <c r="F10" s="247" t="s">
        <v>14</v>
      </c>
    </row>
    <row r="11" spans="1:6" ht="45">
      <c r="A11" s="154" t="s">
        <v>117</v>
      </c>
      <c r="B11" s="246" t="s">
        <v>10</v>
      </c>
      <c r="C11" s="155" t="s">
        <v>186</v>
      </c>
      <c r="D11" s="151">
        <v>2865323.69</v>
      </c>
      <c r="E11" s="151">
        <v>2865323.69</v>
      </c>
      <c r="F11" s="247" t="s">
        <v>14</v>
      </c>
    </row>
    <row r="12" spans="1:6" ht="30">
      <c r="A12" s="154" t="s">
        <v>342</v>
      </c>
      <c r="B12" s="246" t="s">
        <v>10</v>
      </c>
      <c r="C12" s="155" t="s">
        <v>187</v>
      </c>
      <c r="D12" s="151" t="s">
        <v>14</v>
      </c>
      <c r="E12" s="151">
        <v>2232775.99</v>
      </c>
      <c r="F12" s="247" t="s">
        <v>14</v>
      </c>
    </row>
    <row r="13" spans="1:6" ht="60">
      <c r="A13" s="154" t="s">
        <v>510</v>
      </c>
      <c r="B13" s="246" t="s">
        <v>10</v>
      </c>
      <c r="C13" s="155" t="s">
        <v>511</v>
      </c>
      <c r="D13" s="151" t="s">
        <v>14</v>
      </c>
      <c r="E13" s="151">
        <v>5300</v>
      </c>
      <c r="F13" s="247" t="s">
        <v>14</v>
      </c>
    </row>
    <row r="14" spans="1:6" ht="75">
      <c r="A14" s="154" t="s">
        <v>118</v>
      </c>
      <c r="B14" s="246" t="s">
        <v>10</v>
      </c>
      <c r="C14" s="155" t="s">
        <v>188</v>
      </c>
      <c r="D14" s="151" t="s">
        <v>14</v>
      </c>
      <c r="E14" s="151">
        <v>627247.7</v>
      </c>
      <c r="F14" s="247" t="s">
        <v>14</v>
      </c>
    </row>
    <row r="15" spans="1:6" ht="45">
      <c r="A15" s="154" t="s">
        <v>119</v>
      </c>
      <c r="B15" s="246" t="s">
        <v>10</v>
      </c>
      <c r="C15" s="155" t="s">
        <v>512</v>
      </c>
      <c r="D15" s="151">
        <v>90458</v>
      </c>
      <c r="E15" s="151">
        <v>90458</v>
      </c>
      <c r="F15" s="247" t="s">
        <v>14</v>
      </c>
    </row>
    <row r="16" spans="1:6" ht="45">
      <c r="A16" s="154" t="s">
        <v>120</v>
      </c>
      <c r="B16" s="246" t="s">
        <v>10</v>
      </c>
      <c r="C16" s="155" t="s">
        <v>513</v>
      </c>
      <c r="D16" s="151">
        <v>90458</v>
      </c>
      <c r="E16" s="151">
        <v>90458</v>
      </c>
      <c r="F16" s="247" t="s">
        <v>14</v>
      </c>
    </row>
    <row r="17" spans="1:6" ht="30">
      <c r="A17" s="154" t="s">
        <v>343</v>
      </c>
      <c r="B17" s="246" t="s">
        <v>10</v>
      </c>
      <c r="C17" s="155" t="s">
        <v>514</v>
      </c>
      <c r="D17" s="151" t="s">
        <v>14</v>
      </c>
      <c r="E17" s="151">
        <v>90458</v>
      </c>
      <c r="F17" s="247" t="s">
        <v>14</v>
      </c>
    </row>
    <row r="18" spans="1:6" ht="30">
      <c r="A18" s="154" t="s">
        <v>115</v>
      </c>
      <c r="B18" s="246" t="s">
        <v>10</v>
      </c>
      <c r="C18" s="155" t="s">
        <v>418</v>
      </c>
      <c r="D18" s="151">
        <v>544040</v>
      </c>
      <c r="E18" s="151">
        <v>538484.79</v>
      </c>
      <c r="F18" s="247">
        <v>5555.21</v>
      </c>
    </row>
    <row r="19" spans="1:6" ht="90">
      <c r="A19" s="154" t="s">
        <v>116</v>
      </c>
      <c r="B19" s="246" t="s">
        <v>10</v>
      </c>
      <c r="C19" s="155" t="s">
        <v>419</v>
      </c>
      <c r="D19" s="151">
        <v>539000</v>
      </c>
      <c r="E19" s="151">
        <v>533444.79</v>
      </c>
      <c r="F19" s="247">
        <v>5555.21</v>
      </c>
    </row>
    <row r="20" spans="1:6" ht="45">
      <c r="A20" s="154" t="s">
        <v>117</v>
      </c>
      <c r="B20" s="246" t="s">
        <v>10</v>
      </c>
      <c r="C20" s="155" t="s">
        <v>420</v>
      </c>
      <c r="D20" s="151">
        <v>539000</v>
      </c>
      <c r="E20" s="151">
        <v>533444.79</v>
      </c>
      <c r="F20" s="247">
        <v>5555.21</v>
      </c>
    </row>
    <row r="21" spans="1:6" ht="30">
      <c r="A21" s="154" t="s">
        <v>342</v>
      </c>
      <c r="B21" s="246" t="s">
        <v>10</v>
      </c>
      <c r="C21" s="155" t="s">
        <v>421</v>
      </c>
      <c r="D21" s="151" t="s">
        <v>14</v>
      </c>
      <c r="E21" s="151">
        <v>409711.84</v>
      </c>
      <c r="F21" s="247" t="s">
        <v>14</v>
      </c>
    </row>
    <row r="22" spans="1:6" ht="75">
      <c r="A22" s="154" t="s">
        <v>118</v>
      </c>
      <c r="B22" s="246" t="s">
        <v>10</v>
      </c>
      <c r="C22" s="155" t="s">
        <v>422</v>
      </c>
      <c r="D22" s="151" t="s">
        <v>14</v>
      </c>
      <c r="E22" s="151">
        <v>123732.95</v>
      </c>
      <c r="F22" s="247" t="s">
        <v>14</v>
      </c>
    </row>
    <row r="23" spans="1:6" ht="45">
      <c r="A23" s="154" t="s">
        <v>119</v>
      </c>
      <c r="B23" s="246" t="s">
        <v>10</v>
      </c>
      <c r="C23" s="155" t="s">
        <v>515</v>
      </c>
      <c r="D23" s="151">
        <v>5040</v>
      </c>
      <c r="E23" s="151">
        <v>5040</v>
      </c>
      <c r="F23" s="247" t="s">
        <v>14</v>
      </c>
    </row>
    <row r="24" spans="1:6" ht="45">
      <c r="A24" s="154" t="s">
        <v>120</v>
      </c>
      <c r="B24" s="246" t="s">
        <v>10</v>
      </c>
      <c r="C24" s="155" t="s">
        <v>516</v>
      </c>
      <c r="D24" s="151">
        <v>5040</v>
      </c>
      <c r="E24" s="151">
        <v>5040</v>
      </c>
      <c r="F24" s="247" t="s">
        <v>14</v>
      </c>
    </row>
    <row r="25" spans="1:6" ht="30">
      <c r="A25" s="154" t="s">
        <v>343</v>
      </c>
      <c r="B25" s="246" t="s">
        <v>10</v>
      </c>
      <c r="C25" s="155" t="s">
        <v>517</v>
      </c>
      <c r="D25" s="151" t="s">
        <v>14</v>
      </c>
      <c r="E25" s="151">
        <v>5040</v>
      </c>
      <c r="F25" s="247" t="s">
        <v>14</v>
      </c>
    </row>
    <row r="26" spans="1:6" ht="30">
      <c r="A26" s="154" t="s">
        <v>115</v>
      </c>
      <c r="B26" s="246" t="s">
        <v>10</v>
      </c>
      <c r="C26" s="155" t="s">
        <v>189</v>
      </c>
      <c r="D26" s="151">
        <v>29690359.28</v>
      </c>
      <c r="E26" s="151">
        <v>29605301.71</v>
      </c>
      <c r="F26" s="247">
        <v>85057.57</v>
      </c>
    </row>
    <row r="27" spans="1:6" ht="90">
      <c r="A27" s="154" t="s">
        <v>116</v>
      </c>
      <c r="B27" s="246" t="s">
        <v>10</v>
      </c>
      <c r="C27" s="155" t="s">
        <v>190</v>
      </c>
      <c r="D27" s="151">
        <v>26761185.71</v>
      </c>
      <c r="E27" s="151">
        <v>26761185.71</v>
      </c>
      <c r="F27" s="247" t="s">
        <v>14</v>
      </c>
    </row>
    <row r="28" spans="1:6" ht="45">
      <c r="A28" s="154" t="s">
        <v>117</v>
      </c>
      <c r="B28" s="246" t="s">
        <v>10</v>
      </c>
      <c r="C28" s="155" t="s">
        <v>191</v>
      </c>
      <c r="D28" s="151">
        <v>26761185.71</v>
      </c>
      <c r="E28" s="151">
        <v>26761185.71</v>
      </c>
      <c r="F28" s="247" t="s">
        <v>14</v>
      </c>
    </row>
    <row r="29" spans="1:6" ht="30">
      <c r="A29" s="154" t="s">
        <v>342</v>
      </c>
      <c r="B29" s="246" t="s">
        <v>10</v>
      </c>
      <c r="C29" s="155" t="s">
        <v>192</v>
      </c>
      <c r="D29" s="151" t="s">
        <v>14</v>
      </c>
      <c r="E29" s="151">
        <v>20541783.09</v>
      </c>
      <c r="F29" s="247" t="s">
        <v>14</v>
      </c>
    </row>
    <row r="30" spans="1:6" ht="60">
      <c r="A30" s="154" t="s">
        <v>510</v>
      </c>
      <c r="B30" s="246" t="s">
        <v>10</v>
      </c>
      <c r="C30" s="155" t="s">
        <v>518</v>
      </c>
      <c r="D30" s="151" t="s">
        <v>14</v>
      </c>
      <c r="E30" s="151">
        <v>46054.6</v>
      </c>
      <c r="F30" s="247" t="s">
        <v>14</v>
      </c>
    </row>
    <row r="31" spans="1:6" ht="75">
      <c r="A31" s="154" t="s">
        <v>118</v>
      </c>
      <c r="B31" s="246" t="s">
        <v>10</v>
      </c>
      <c r="C31" s="155" t="s">
        <v>193</v>
      </c>
      <c r="D31" s="151" t="s">
        <v>14</v>
      </c>
      <c r="E31" s="151">
        <v>6173348.02</v>
      </c>
      <c r="F31" s="247" t="s">
        <v>14</v>
      </c>
    </row>
    <row r="32" spans="1:6" ht="45">
      <c r="A32" s="154" t="s">
        <v>119</v>
      </c>
      <c r="B32" s="246" t="s">
        <v>10</v>
      </c>
      <c r="C32" s="155" t="s">
        <v>194</v>
      </c>
      <c r="D32" s="151">
        <v>2911828.04</v>
      </c>
      <c r="E32" s="151">
        <v>2826770.47</v>
      </c>
      <c r="F32" s="247">
        <v>85057.57</v>
      </c>
    </row>
    <row r="33" spans="1:6" ht="45">
      <c r="A33" s="154" t="s">
        <v>120</v>
      </c>
      <c r="B33" s="246" t="s">
        <v>10</v>
      </c>
      <c r="C33" s="155" t="s">
        <v>195</v>
      </c>
      <c r="D33" s="151">
        <v>2911828.04</v>
      </c>
      <c r="E33" s="151">
        <v>2826770.47</v>
      </c>
      <c r="F33" s="247">
        <v>85057.57</v>
      </c>
    </row>
    <row r="34" spans="1:6" ht="30">
      <c r="A34" s="154" t="s">
        <v>343</v>
      </c>
      <c r="B34" s="246" t="s">
        <v>10</v>
      </c>
      <c r="C34" s="155" t="s">
        <v>196</v>
      </c>
      <c r="D34" s="151" t="s">
        <v>14</v>
      </c>
      <c r="E34" s="151">
        <v>2511229.09</v>
      </c>
      <c r="F34" s="247" t="s">
        <v>14</v>
      </c>
    </row>
    <row r="35" spans="1:6" ht="30">
      <c r="A35" s="154" t="s">
        <v>413</v>
      </c>
      <c r="B35" s="246" t="s">
        <v>10</v>
      </c>
      <c r="C35" s="155" t="s">
        <v>423</v>
      </c>
      <c r="D35" s="151" t="s">
        <v>14</v>
      </c>
      <c r="E35" s="151">
        <v>315541.38</v>
      </c>
      <c r="F35" s="247" t="s">
        <v>14</v>
      </c>
    </row>
    <row r="36" spans="1:6" ht="30">
      <c r="A36" s="154" t="s">
        <v>121</v>
      </c>
      <c r="B36" s="246" t="s">
        <v>10</v>
      </c>
      <c r="C36" s="155" t="s">
        <v>197</v>
      </c>
      <c r="D36" s="151">
        <v>17345.53</v>
      </c>
      <c r="E36" s="151">
        <v>17345.53</v>
      </c>
      <c r="F36" s="247" t="s">
        <v>14</v>
      </c>
    </row>
    <row r="37" spans="1:6" ht="30">
      <c r="A37" s="154" t="s">
        <v>122</v>
      </c>
      <c r="B37" s="246" t="s">
        <v>10</v>
      </c>
      <c r="C37" s="155" t="s">
        <v>198</v>
      </c>
      <c r="D37" s="151">
        <v>17345.53</v>
      </c>
      <c r="E37" s="151">
        <v>17345.53</v>
      </c>
      <c r="F37" s="247" t="s">
        <v>14</v>
      </c>
    </row>
    <row r="38" spans="1:6" ht="30">
      <c r="A38" s="154" t="s">
        <v>344</v>
      </c>
      <c r="B38" s="246" t="s">
        <v>10</v>
      </c>
      <c r="C38" s="155" t="s">
        <v>199</v>
      </c>
      <c r="D38" s="151" t="s">
        <v>14</v>
      </c>
      <c r="E38" s="151">
        <v>8554.9</v>
      </c>
      <c r="F38" s="247" t="s">
        <v>14</v>
      </c>
    </row>
    <row r="39" spans="1:6" ht="30">
      <c r="A39" s="154" t="s">
        <v>283</v>
      </c>
      <c r="B39" s="246" t="s">
        <v>10</v>
      </c>
      <c r="C39" s="155" t="s">
        <v>285</v>
      </c>
      <c r="D39" s="151" t="s">
        <v>14</v>
      </c>
      <c r="E39" s="151">
        <v>8790.63</v>
      </c>
      <c r="F39" s="247" t="s">
        <v>14</v>
      </c>
    </row>
    <row r="40" spans="1:6" ht="135">
      <c r="A40" s="154" t="s">
        <v>299</v>
      </c>
      <c r="B40" s="246" t="s">
        <v>10</v>
      </c>
      <c r="C40" s="155" t="s">
        <v>200</v>
      </c>
      <c r="D40" s="151">
        <v>700</v>
      </c>
      <c r="E40" s="151">
        <v>700</v>
      </c>
      <c r="F40" s="247" t="s">
        <v>14</v>
      </c>
    </row>
    <row r="41" spans="1:6" ht="45">
      <c r="A41" s="154" t="s">
        <v>119</v>
      </c>
      <c r="B41" s="246" t="s">
        <v>10</v>
      </c>
      <c r="C41" s="155" t="s">
        <v>201</v>
      </c>
      <c r="D41" s="151">
        <v>700</v>
      </c>
      <c r="E41" s="151">
        <v>700</v>
      </c>
      <c r="F41" s="247" t="s">
        <v>14</v>
      </c>
    </row>
    <row r="42" spans="1:6" ht="45">
      <c r="A42" s="154" t="s">
        <v>120</v>
      </c>
      <c r="B42" s="246" t="s">
        <v>10</v>
      </c>
      <c r="C42" s="155" t="s">
        <v>202</v>
      </c>
      <c r="D42" s="151">
        <v>700</v>
      </c>
      <c r="E42" s="151">
        <v>700</v>
      </c>
      <c r="F42" s="247" t="s">
        <v>14</v>
      </c>
    </row>
    <row r="43" spans="1:6" ht="30">
      <c r="A43" s="154" t="s">
        <v>343</v>
      </c>
      <c r="B43" s="246" t="s">
        <v>10</v>
      </c>
      <c r="C43" s="155" t="s">
        <v>349</v>
      </c>
      <c r="D43" s="151" t="s">
        <v>14</v>
      </c>
      <c r="E43" s="151">
        <v>700</v>
      </c>
      <c r="F43" s="247" t="s">
        <v>14</v>
      </c>
    </row>
    <row r="44" spans="1:6" ht="30">
      <c r="A44" s="154" t="s">
        <v>179</v>
      </c>
      <c r="B44" s="246" t="s">
        <v>10</v>
      </c>
      <c r="C44" s="155" t="s">
        <v>203</v>
      </c>
      <c r="D44" s="151">
        <v>539592.64</v>
      </c>
      <c r="E44" s="151" t="s">
        <v>14</v>
      </c>
      <c r="F44" s="247">
        <v>539592.64</v>
      </c>
    </row>
    <row r="45" spans="1:6" ht="30">
      <c r="A45" s="154" t="s">
        <v>121</v>
      </c>
      <c r="B45" s="246" t="s">
        <v>10</v>
      </c>
      <c r="C45" s="155" t="s">
        <v>204</v>
      </c>
      <c r="D45" s="151">
        <v>539592.64</v>
      </c>
      <c r="E45" s="151" t="s">
        <v>14</v>
      </c>
      <c r="F45" s="247">
        <v>539592.64</v>
      </c>
    </row>
    <row r="46" spans="1:6" ht="30">
      <c r="A46" s="154" t="s">
        <v>180</v>
      </c>
      <c r="B46" s="246" t="s">
        <v>10</v>
      </c>
      <c r="C46" s="155" t="s">
        <v>205</v>
      </c>
      <c r="D46" s="151">
        <v>539592.64</v>
      </c>
      <c r="E46" s="151" t="s">
        <v>14</v>
      </c>
      <c r="F46" s="247">
        <v>539592.64</v>
      </c>
    </row>
    <row r="47" spans="1:6" ht="30">
      <c r="A47" s="154" t="s">
        <v>181</v>
      </c>
      <c r="B47" s="246" t="s">
        <v>10</v>
      </c>
      <c r="C47" s="155" t="s">
        <v>206</v>
      </c>
      <c r="D47" s="151">
        <v>70000</v>
      </c>
      <c r="E47" s="151">
        <v>50000</v>
      </c>
      <c r="F47" s="247">
        <v>20000</v>
      </c>
    </row>
    <row r="48" spans="1:6" ht="45">
      <c r="A48" s="154" t="s">
        <v>119</v>
      </c>
      <c r="B48" s="246" t="s">
        <v>10</v>
      </c>
      <c r="C48" s="155" t="s">
        <v>207</v>
      </c>
      <c r="D48" s="151">
        <v>20000</v>
      </c>
      <c r="E48" s="151" t="s">
        <v>14</v>
      </c>
      <c r="F48" s="247">
        <v>20000</v>
      </c>
    </row>
    <row r="49" spans="1:6" ht="45">
      <c r="A49" s="154" t="s">
        <v>120</v>
      </c>
      <c r="B49" s="246" t="s">
        <v>10</v>
      </c>
      <c r="C49" s="155" t="s">
        <v>208</v>
      </c>
      <c r="D49" s="151">
        <v>20000</v>
      </c>
      <c r="E49" s="151" t="s">
        <v>14</v>
      </c>
      <c r="F49" s="247">
        <v>20000</v>
      </c>
    </row>
    <row r="50" spans="1:6" ht="30">
      <c r="A50" s="154" t="s">
        <v>121</v>
      </c>
      <c r="B50" s="246" t="s">
        <v>10</v>
      </c>
      <c r="C50" s="155" t="s">
        <v>519</v>
      </c>
      <c r="D50" s="151">
        <v>50000</v>
      </c>
      <c r="E50" s="151">
        <v>50000</v>
      </c>
      <c r="F50" s="247" t="s">
        <v>14</v>
      </c>
    </row>
    <row r="51" spans="1:6" ht="30">
      <c r="A51" s="154" t="s">
        <v>122</v>
      </c>
      <c r="B51" s="246" t="s">
        <v>10</v>
      </c>
      <c r="C51" s="155" t="s">
        <v>520</v>
      </c>
      <c r="D51" s="151">
        <v>50000</v>
      </c>
      <c r="E51" s="151">
        <v>50000</v>
      </c>
      <c r="F51" s="247" t="s">
        <v>14</v>
      </c>
    </row>
    <row r="52" spans="1:6" ht="30">
      <c r="A52" s="154" t="s">
        <v>283</v>
      </c>
      <c r="B52" s="246" t="s">
        <v>10</v>
      </c>
      <c r="C52" s="155" t="s">
        <v>521</v>
      </c>
      <c r="D52" s="151" t="s">
        <v>14</v>
      </c>
      <c r="E52" s="151">
        <v>50000</v>
      </c>
      <c r="F52" s="247" t="s">
        <v>14</v>
      </c>
    </row>
    <row r="53" spans="1:6" ht="60">
      <c r="A53" s="154" t="s">
        <v>123</v>
      </c>
      <c r="B53" s="246" t="s">
        <v>10</v>
      </c>
      <c r="C53" s="155" t="s">
        <v>209</v>
      </c>
      <c r="D53" s="151">
        <v>434200</v>
      </c>
      <c r="E53" s="151">
        <v>434200</v>
      </c>
      <c r="F53" s="247" t="s">
        <v>14</v>
      </c>
    </row>
    <row r="54" spans="1:6" ht="90">
      <c r="A54" s="154" t="s">
        <v>116</v>
      </c>
      <c r="B54" s="246" t="s">
        <v>10</v>
      </c>
      <c r="C54" s="155" t="s">
        <v>210</v>
      </c>
      <c r="D54" s="151">
        <v>421504.2</v>
      </c>
      <c r="E54" s="151">
        <v>421504.2</v>
      </c>
      <c r="F54" s="247" t="s">
        <v>14</v>
      </c>
    </row>
    <row r="55" spans="1:6" ht="45">
      <c r="A55" s="154" t="s">
        <v>117</v>
      </c>
      <c r="B55" s="246" t="s">
        <v>10</v>
      </c>
      <c r="C55" s="155" t="s">
        <v>211</v>
      </c>
      <c r="D55" s="151">
        <v>421504.2</v>
      </c>
      <c r="E55" s="151">
        <v>421504.2</v>
      </c>
      <c r="F55" s="247" t="s">
        <v>14</v>
      </c>
    </row>
    <row r="56" spans="1:6" ht="30">
      <c r="A56" s="154" t="s">
        <v>342</v>
      </c>
      <c r="B56" s="246" t="s">
        <v>10</v>
      </c>
      <c r="C56" s="155" t="s">
        <v>212</v>
      </c>
      <c r="D56" s="151" t="s">
        <v>14</v>
      </c>
      <c r="E56" s="151">
        <v>323735.96</v>
      </c>
      <c r="F56" s="247" t="s">
        <v>14</v>
      </c>
    </row>
    <row r="57" spans="1:6" ht="75">
      <c r="A57" s="154" t="s">
        <v>118</v>
      </c>
      <c r="B57" s="246" t="s">
        <v>10</v>
      </c>
      <c r="C57" s="155" t="s">
        <v>213</v>
      </c>
      <c r="D57" s="151" t="s">
        <v>14</v>
      </c>
      <c r="E57" s="151">
        <v>97768.24</v>
      </c>
      <c r="F57" s="247" t="s">
        <v>14</v>
      </c>
    </row>
    <row r="58" spans="1:6" ht="45">
      <c r="A58" s="154" t="s">
        <v>119</v>
      </c>
      <c r="B58" s="246" t="s">
        <v>10</v>
      </c>
      <c r="C58" s="155" t="s">
        <v>214</v>
      </c>
      <c r="D58" s="151">
        <v>12695.8</v>
      </c>
      <c r="E58" s="151">
        <v>12695.8</v>
      </c>
      <c r="F58" s="247" t="s">
        <v>14</v>
      </c>
    </row>
    <row r="59" spans="1:6" ht="45">
      <c r="A59" s="154" t="s">
        <v>120</v>
      </c>
      <c r="B59" s="246" t="s">
        <v>10</v>
      </c>
      <c r="C59" s="155" t="s">
        <v>215</v>
      </c>
      <c r="D59" s="151">
        <v>12695.8</v>
      </c>
      <c r="E59" s="151">
        <v>12695.8</v>
      </c>
      <c r="F59" s="247" t="s">
        <v>14</v>
      </c>
    </row>
    <row r="60" spans="1:6" ht="30">
      <c r="A60" s="154" t="s">
        <v>343</v>
      </c>
      <c r="B60" s="246" t="s">
        <v>10</v>
      </c>
      <c r="C60" s="155" t="s">
        <v>216</v>
      </c>
      <c r="D60" s="151" t="s">
        <v>14</v>
      </c>
      <c r="E60" s="151">
        <v>12695.8</v>
      </c>
      <c r="F60" s="247" t="s">
        <v>14</v>
      </c>
    </row>
    <row r="61" spans="1:6" ht="30">
      <c r="A61" s="154" t="s">
        <v>300</v>
      </c>
      <c r="B61" s="246" t="s">
        <v>10</v>
      </c>
      <c r="C61" s="155" t="s">
        <v>424</v>
      </c>
      <c r="D61" s="151">
        <v>305000</v>
      </c>
      <c r="E61" s="151">
        <v>166282</v>
      </c>
      <c r="F61" s="247">
        <v>138718</v>
      </c>
    </row>
    <row r="62" spans="1:6" ht="45">
      <c r="A62" s="154" t="s">
        <v>119</v>
      </c>
      <c r="B62" s="246" t="s">
        <v>10</v>
      </c>
      <c r="C62" s="155" t="s">
        <v>425</v>
      </c>
      <c r="D62" s="151">
        <v>305000</v>
      </c>
      <c r="E62" s="151">
        <v>166282</v>
      </c>
      <c r="F62" s="247">
        <v>138718</v>
      </c>
    </row>
    <row r="63" spans="1:6" ht="45">
      <c r="A63" s="154" t="s">
        <v>120</v>
      </c>
      <c r="B63" s="246" t="s">
        <v>10</v>
      </c>
      <c r="C63" s="155" t="s">
        <v>426</v>
      </c>
      <c r="D63" s="151">
        <v>305000</v>
      </c>
      <c r="E63" s="151">
        <v>166282</v>
      </c>
      <c r="F63" s="247">
        <v>138718</v>
      </c>
    </row>
    <row r="64" spans="1:6" ht="30">
      <c r="A64" s="154" t="s">
        <v>343</v>
      </c>
      <c r="B64" s="246" t="s">
        <v>10</v>
      </c>
      <c r="C64" s="155" t="s">
        <v>427</v>
      </c>
      <c r="D64" s="151" t="s">
        <v>14</v>
      </c>
      <c r="E64" s="151">
        <v>166282</v>
      </c>
      <c r="F64" s="247" t="s">
        <v>14</v>
      </c>
    </row>
    <row r="65" spans="1:6" ht="45">
      <c r="A65" s="154" t="s">
        <v>522</v>
      </c>
      <c r="B65" s="246" t="s">
        <v>10</v>
      </c>
      <c r="C65" s="155" t="s">
        <v>523</v>
      </c>
      <c r="D65" s="151">
        <v>35000</v>
      </c>
      <c r="E65" s="151">
        <v>35000</v>
      </c>
      <c r="F65" s="247" t="s">
        <v>14</v>
      </c>
    </row>
    <row r="66" spans="1:6" ht="45">
      <c r="A66" s="154" t="s">
        <v>119</v>
      </c>
      <c r="B66" s="246" t="s">
        <v>10</v>
      </c>
      <c r="C66" s="155" t="s">
        <v>524</v>
      </c>
      <c r="D66" s="151">
        <v>35000</v>
      </c>
      <c r="E66" s="151">
        <v>35000</v>
      </c>
      <c r="F66" s="247" t="s">
        <v>14</v>
      </c>
    </row>
    <row r="67" spans="1:6" ht="45">
      <c r="A67" s="154" t="s">
        <v>120</v>
      </c>
      <c r="B67" s="246" t="s">
        <v>10</v>
      </c>
      <c r="C67" s="155" t="s">
        <v>525</v>
      </c>
      <c r="D67" s="151">
        <v>35000</v>
      </c>
      <c r="E67" s="151">
        <v>35000</v>
      </c>
      <c r="F67" s="247" t="s">
        <v>14</v>
      </c>
    </row>
    <row r="68" spans="1:6" ht="30">
      <c r="A68" s="154" t="s">
        <v>343</v>
      </c>
      <c r="B68" s="246" t="s">
        <v>10</v>
      </c>
      <c r="C68" s="155" t="s">
        <v>526</v>
      </c>
      <c r="D68" s="151" t="s">
        <v>14</v>
      </c>
      <c r="E68" s="151">
        <v>35000</v>
      </c>
      <c r="F68" s="247" t="s">
        <v>14</v>
      </c>
    </row>
    <row r="69" spans="1:6" ht="30">
      <c r="A69" s="154" t="s">
        <v>527</v>
      </c>
      <c r="B69" s="246" t="s">
        <v>10</v>
      </c>
      <c r="C69" s="155" t="s">
        <v>528</v>
      </c>
      <c r="D69" s="151">
        <v>10000</v>
      </c>
      <c r="E69" s="151">
        <v>10000</v>
      </c>
      <c r="F69" s="247" t="s">
        <v>14</v>
      </c>
    </row>
    <row r="70" spans="1:6" ht="45">
      <c r="A70" s="154" t="s">
        <v>119</v>
      </c>
      <c r="B70" s="246" t="s">
        <v>10</v>
      </c>
      <c r="C70" s="155" t="s">
        <v>529</v>
      </c>
      <c r="D70" s="151">
        <v>10000</v>
      </c>
      <c r="E70" s="151">
        <v>10000</v>
      </c>
      <c r="F70" s="247" t="s">
        <v>14</v>
      </c>
    </row>
    <row r="71" spans="1:6" ht="45">
      <c r="A71" s="154" t="s">
        <v>120</v>
      </c>
      <c r="B71" s="246" t="s">
        <v>10</v>
      </c>
      <c r="C71" s="155" t="s">
        <v>530</v>
      </c>
      <c r="D71" s="151">
        <v>10000</v>
      </c>
      <c r="E71" s="151">
        <v>10000</v>
      </c>
      <c r="F71" s="247" t="s">
        <v>14</v>
      </c>
    </row>
    <row r="72" spans="1:6" ht="30">
      <c r="A72" s="154" t="s">
        <v>343</v>
      </c>
      <c r="B72" s="246" t="s">
        <v>10</v>
      </c>
      <c r="C72" s="155" t="s">
        <v>531</v>
      </c>
      <c r="D72" s="151" t="s">
        <v>14</v>
      </c>
      <c r="E72" s="151">
        <v>10000</v>
      </c>
      <c r="F72" s="247" t="s">
        <v>14</v>
      </c>
    </row>
    <row r="73" spans="1:6" ht="60">
      <c r="A73" s="154" t="s">
        <v>532</v>
      </c>
      <c r="B73" s="246" t="s">
        <v>10</v>
      </c>
      <c r="C73" s="155" t="s">
        <v>533</v>
      </c>
      <c r="D73" s="151">
        <v>3018</v>
      </c>
      <c r="E73" s="151">
        <v>3018</v>
      </c>
      <c r="F73" s="247" t="s">
        <v>14</v>
      </c>
    </row>
    <row r="74" spans="1:6" ht="45">
      <c r="A74" s="154" t="s">
        <v>119</v>
      </c>
      <c r="B74" s="246" t="s">
        <v>10</v>
      </c>
      <c r="C74" s="155" t="s">
        <v>534</v>
      </c>
      <c r="D74" s="151">
        <v>3018</v>
      </c>
      <c r="E74" s="151">
        <v>3018</v>
      </c>
      <c r="F74" s="247" t="s">
        <v>14</v>
      </c>
    </row>
    <row r="75" spans="1:6" ht="45">
      <c r="A75" s="154" t="s">
        <v>120</v>
      </c>
      <c r="B75" s="246" t="s">
        <v>10</v>
      </c>
      <c r="C75" s="155" t="s">
        <v>535</v>
      </c>
      <c r="D75" s="151">
        <v>3018</v>
      </c>
      <c r="E75" s="151">
        <v>3018</v>
      </c>
      <c r="F75" s="247" t="s">
        <v>14</v>
      </c>
    </row>
    <row r="76" spans="1:6" ht="30">
      <c r="A76" s="154" t="s">
        <v>343</v>
      </c>
      <c r="B76" s="246" t="s">
        <v>10</v>
      </c>
      <c r="C76" s="155" t="s">
        <v>536</v>
      </c>
      <c r="D76" s="151" t="s">
        <v>14</v>
      </c>
      <c r="E76" s="151">
        <v>3018</v>
      </c>
      <c r="F76" s="247" t="s">
        <v>14</v>
      </c>
    </row>
    <row r="77" spans="1:6" ht="45">
      <c r="A77" s="154" t="s">
        <v>124</v>
      </c>
      <c r="B77" s="246" t="s">
        <v>10</v>
      </c>
      <c r="C77" s="155" t="s">
        <v>217</v>
      </c>
      <c r="D77" s="151">
        <v>180000</v>
      </c>
      <c r="E77" s="151">
        <v>180000</v>
      </c>
      <c r="F77" s="247" t="s">
        <v>14</v>
      </c>
    </row>
    <row r="78" spans="1:6" ht="45">
      <c r="A78" s="154" t="s">
        <v>119</v>
      </c>
      <c r="B78" s="246" t="s">
        <v>10</v>
      </c>
      <c r="C78" s="155" t="s">
        <v>218</v>
      </c>
      <c r="D78" s="151">
        <v>180000</v>
      </c>
      <c r="E78" s="151">
        <v>180000</v>
      </c>
      <c r="F78" s="247" t="s">
        <v>14</v>
      </c>
    </row>
    <row r="79" spans="1:6" ht="45">
      <c r="A79" s="154" t="s">
        <v>120</v>
      </c>
      <c r="B79" s="246" t="s">
        <v>10</v>
      </c>
      <c r="C79" s="155" t="s">
        <v>219</v>
      </c>
      <c r="D79" s="151">
        <v>180000</v>
      </c>
      <c r="E79" s="151">
        <v>180000</v>
      </c>
      <c r="F79" s="247" t="s">
        <v>14</v>
      </c>
    </row>
    <row r="80" spans="1:6" ht="30">
      <c r="A80" s="154" t="s">
        <v>343</v>
      </c>
      <c r="B80" s="246" t="s">
        <v>10</v>
      </c>
      <c r="C80" s="155" t="s">
        <v>220</v>
      </c>
      <c r="D80" s="151" t="s">
        <v>14</v>
      </c>
      <c r="E80" s="151">
        <v>180000</v>
      </c>
      <c r="F80" s="247" t="s">
        <v>14</v>
      </c>
    </row>
    <row r="81" spans="1:6" ht="75">
      <c r="A81" s="154" t="s">
        <v>537</v>
      </c>
      <c r="B81" s="246" t="s">
        <v>10</v>
      </c>
      <c r="C81" s="155" t="s">
        <v>538</v>
      </c>
      <c r="D81" s="151">
        <v>42105300</v>
      </c>
      <c r="E81" s="151">
        <v>39458371.2</v>
      </c>
      <c r="F81" s="247">
        <v>2646928.8</v>
      </c>
    </row>
    <row r="82" spans="1:6" ht="45">
      <c r="A82" s="154" t="s">
        <v>119</v>
      </c>
      <c r="B82" s="246" t="s">
        <v>10</v>
      </c>
      <c r="C82" s="155" t="s">
        <v>539</v>
      </c>
      <c r="D82" s="151">
        <v>42105300</v>
      </c>
      <c r="E82" s="151">
        <v>39458371.2</v>
      </c>
      <c r="F82" s="247">
        <v>2646928.8</v>
      </c>
    </row>
    <row r="83" spans="1:6" ht="45">
      <c r="A83" s="154" t="s">
        <v>120</v>
      </c>
      <c r="B83" s="246" t="s">
        <v>10</v>
      </c>
      <c r="C83" s="155" t="s">
        <v>540</v>
      </c>
      <c r="D83" s="151">
        <v>42105300</v>
      </c>
      <c r="E83" s="151">
        <v>39458371.2</v>
      </c>
      <c r="F83" s="247">
        <v>2646928.8</v>
      </c>
    </row>
    <row r="84" spans="1:6" ht="30">
      <c r="A84" s="154" t="s">
        <v>343</v>
      </c>
      <c r="B84" s="246" t="s">
        <v>10</v>
      </c>
      <c r="C84" s="155" t="s">
        <v>541</v>
      </c>
      <c r="D84" s="151" t="s">
        <v>14</v>
      </c>
      <c r="E84" s="151">
        <v>39458371.2</v>
      </c>
      <c r="F84" s="247" t="s">
        <v>14</v>
      </c>
    </row>
    <row r="85" spans="1:6" ht="30">
      <c r="A85" s="154" t="s">
        <v>125</v>
      </c>
      <c r="B85" s="246" t="s">
        <v>10</v>
      </c>
      <c r="C85" s="155" t="s">
        <v>221</v>
      </c>
      <c r="D85" s="151">
        <v>2095000</v>
      </c>
      <c r="E85" s="151">
        <v>1611483.16</v>
      </c>
      <c r="F85" s="247">
        <v>483516.84</v>
      </c>
    </row>
    <row r="86" spans="1:6" ht="45">
      <c r="A86" s="154" t="s">
        <v>119</v>
      </c>
      <c r="B86" s="246" t="s">
        <v>10</v>
      </c>
      <c r="C86" s="155" t="s">
        <v>222</v>
      </c>
      <c r="D86" s="151">
        <v>2095000</v>
      </c>
      <c r="E86" s="151">
        <v>1611483.16</v>
      </c>
      <c r="F86" s="247">
        <v>483516.84</v>
      </c>
    </row>
    <row r="87" spans="1:6" ht="45">
      <c r="A87" s="154" t="s">
        <v>120</v>
      </c>
      <c r="B87" s="246" t="s">
        <v>10</v>
      </c>
      <c r="C87" s="155" t="s">
        <v>223</v>
      </c>
      <c r="D87" s="151">
        <v>2095000</v>
      </c>
      <c r="E87" s="151">
        <v>1611483.16</v>
      </c>
      <c r="F87" s="247">
        <v>483516.84</v>
      </c>
    </row>
    <row r="88" spans="1:6" ht="30">
      <c r="A88" s="154" t="s">
        <v>343</v>
      </c>
      <c r="B88" s="246" t="s">
        <v>10</v>
      </c>
      <c r="C88" s="155" t="s">
        <v>224</v>
      </c>
      <c r="D88" s="151" t="s">
        <v>14</v>
      </c>
      <c r="E88" s="151">
        <v>1611483.16</v>
      </c>
      <c r="F88" s="247" t="s">
        <v>14</v>
      </c>
    </row>
    <row r="89" spans="1:6" ht="30">
      <c r="A89" s="154" t="s">
        <v>126</v>
      </c>
      <c r="B89" s="246" t="s">
        <v>10</v>
      </c>
      <c r="C89" s="155" t="s">
        <v>225</v>
      </c>
      <c r="D89" s="151">
        <v>6103000</v>
      </c>
      <c r="E89" s="151">
        <v>6054043.41</v>
      </c>
      <c r="F89" s="247">
        <v>48956.59</v>
      </c>
    </row>
    <row r="90" spans="1:6" ht="45">
      <c r="A90" s="154" t="s">
        <v>119</v>
      </c>
      <c r="B90" s="246" t="s">
        <v>10</v>
      </c>
      <c r="C90" s="155" t="s">
        <v>226</v>
      </c>
      <c r="D90" s="151">
        <v>6103000</v>
      </c>
      <c r="E90" s="151">
        <v>6054043.41</v>
      </c>
      <c r="F90" s="247">
        <v>48956.59</v>
      </c>
    </row>
    <row r="91" spans="1:6" ht="45">
      <c r="A91" s="154" t="s">
        <v>120</v>
      </c>
      <c r="B91" s="246" t="s">
        <v>10</v>
      </c>
      <c r="C91" s="155" t="s">
        <v>227</v>
      </c>
      <c r="D91" s="151">
        <v>6103000</v>
      </c>
      <c r="E91" s="151">
        <v>6054043.41</v>
      </c>
      <c r="F91" s="247">
        <v>48956.59</v>
      </c>
    </row>
    <row r="92" spans="1:6" ht="30">
      <c r="A92" s="154" t="s">
        <v>343</v>
      </c>
      <c r="B92" s="246" t="s">
        <v>10</v>
      </c>
      <c r="C92" s="155" t="s">
        <v>228</v>
      </c>
      <c r="D92" s="151" t="s">
        <v>14</v>
      </c>
      <c r="E92" s="151">
        <v>6054043.41</v>
      </c>
      <c r="F92" s="247" t="s">
        <v>14</v>
      </c>
    </row>
    <row r="93" spans="1:6" ht="30">
      <c r="A93" s="154" t="s">
        <v>542</v>
      </c>
      <c r="B93" s="246" t="s">
        <v>10</v>
      </c>
      <c r="C93" s="155" t="s">
        <v>543</v>
      </c>
      <c r="D93" s="151">
        <v>982732.8</v>
      </c>
      <c r="E93" s="151">
        <v>982732.8</v>
      </c>
      <c r="F93" s="247" t="s">
        <v>14</v>
      </c>
    </row>
    <row r="94" spans="1:6" ht="45">
      <c r="A94" s="154" t="s">
        <v>119</v>
      </c>
      <c r="B94" s="246" t="s">
        <v>10</v>
      </c>
      <c r="C94" s="155" t="s">
        <v>544</v>
      </c>
      <c r="D94" s="151">
        <v>982732.8</v>
      </c>
      <c r="E94" s="151">
        <v>982732.8</v>
      </c>
      <c r="F94" s="247" t="s">
        <v>14</v>
      </c>
    </row>
    <row r="95" spans="1:6" ht="45">
      <c r="A95" s="154" t="s">
        <v>120</v>
      </c>
      <c r="B95" s="246" t="s">
        <v>10</v>
      </c>
      <c r="C95" s="155" t="s">
        <v>545</v>
      </c>
      <c r="D95" s="151">
        <v>982732.8</v>
      </c>
      <c r="E95" s="151">
        <v>982732.8</v>
      </c>
      <c r="F95" s="247" t="s">
        <v>14</v>
      </c>
    </row>
    <row r="96" spans="1:6" ht="30">
      <c r="A96" s="154" t="s">
        <v>343</v>
      </c>
      <c r="B96" s="246" t="s">
        <v>10</v>
      </c>
      <c r="C96" s="155" t="s">
        <v>546</v>
      </c>
      <c r="D96" s="151" t="s">
        <v>14</v>
      </c>
      <c r="E96" s="151">
        <v>982732.8</v>
      </c>
      <c r="F96" s="247" t="s">
        <v>14</v>
      </c>
    </row>
    <row r="97" spans="1:6" ht="30">
      <c r="A97" s="154" t="s">
        <v>414</v>
      </c>
      <c r="B97" s="246" t="s">
        <v>10</v>
      </c>
      <c r="C97" s="155" t="s">
        <v>428</v>
      </c>
      <c r="D97" s="151">
        <v>599000</v>
      </c>
      <c r="E97" s="151">
        <v>599000</v>
      </c>
      <c r="F97" s="247" t="s">
        <v>14</v>
      </c>
    </row>
    <row r="98" spans="1:6" ht="45">
      <c r="A98" s="154" t="s">
        <v>119</v>
      </c>
      <c r="B98" s="246" t="s">
        <v>10</v>
      </c>
      <c r="C98" s="155" t="s">
        <v>429</v>
      </c>
      <c r="D98" s="151">
        <v>599000</v>
      </c>
      <c r="E98" s="151">
        <v>599000</v>
      </c>
      <c r="F98" s="247" t="s">
        <v>14</v>
      </c>
    </row>
    <row r="99" spans="1:6" ht="45">
      <c r="A99" s="154" t="s">
        <v>120</v>
      </c>
      <c r="B99" s="246" t="s">
        <v>10</v>
      </c>
      <c r="C99" s="155" t="s">
        <v>430</v>
      </c>
      <c r="D99" s="151">
        <v>599000</v>
      </c>
      <c r="E99" s="151">
        <v>599000</v>
      </c>
      <c r="F99" s="247" t="s">
        <v>14</v>
      </c>
    </row>
    <row r="100" spans="1:6" ht="30">
      <c r="A100" s="154" t="s">
        <v>343</v>
      </c>
      <c r="B100" s="246" t="s">
        <v>10</v>
      </c>
      <c r="C100" s="155" t="s">
        <v>431</v>
      </c>
      <c r="D100" s="151" t="s">
        <v>14</v>
      </c>
      <c r="E100" s="151">
        <v>599000</v>
      </c>
      <c r="F100" s="247" t="s">
        <v>14</v>
      </c>
    </row>
    <row r="101" spans="1:6" ht="30">
      <c r="A101" s="154" t="s">
        <v>126</v>
      </c>
      <c r="B101" s="246" t="s">
        <v>10</v>
      </c>
      <c r="C101" s="155" t="s">
        <v>229</v>
      </c>
      <c r="D101" s="151">
        <v>680224.34</v>
      </c>
      <c r="E101" s="151">
        <v>680224.34</v>
      </c>
      <c r="F101" s="247" t="s">
        <v>14</v>
      </c>
    </row>
    <row r="102" spans="1:6" ht="45">
      <c r="A102" s="154" t="s">
        <v>119</v>
      </c>
      <c r="B102" s="246" t="s">
        <v>10</v>
      </c>
      <c r="C102" s="155" t="s">
        <v>230</v>
      </c>
      <c r="D102" s="151">
        <v>680224.34</v>
      </c>
      <c r="E102" s="151">
        <v>680224.34</v>
      </c>
      <c r="F102" s="247" t="s">
        <v>14</v>
      </c>
    </row>
    <row r="103" spans="1:6" ht="45">
      <c r="A103" s="154" t="s">
        <v>120</v>
      </c>
      <c r="B103" s="246" t="s">
        <v>10</v>
      </c>
      <c r="C103" s="155" t="s">
        <v>231</v>
      </c>
      <c r="D103" s="151">
        <v>680224.34</v>
      </c>
      <c r="E103" s="151">
        <v>680224.34</v>
      </c>
      <c r="F103" s="247" t="s">
        <v>14</v>
      </c>
    </row>
    <row r="104" spans="1:6" ht="30">
      <c r="A104" s="154" t="s">
        <v>343</v>
      </c>
      <c r="B104" s="246" t="s">
        <v>10</v>
      </c>
      <c r="C104" s="155" t="s">
        <v>232</v>
      </c>
      <c r="D104" s="151" t="s">
        <v>14</v>
      </c>
      <c r="E104" s="151">
        <v>680224.34</v>
      </c>
      <c r="F104" s="247" t="s">
        <v>14</v>
      </c>
    </row>
    <row r="105" spans="1:6" ht="45">
      <c r="A105" s="154" t="s">
        <v>182</v>
      </c>
      <c r="B105" s="246" t="s">
        <v>10</v>
      </c>
      <c r="C105" s="155" t="s">
        <v>233</v>
      </c>
      <c r="D105" s="151">
        <v>105549.8</v>
      </c>
      <c r="E105" s="151">
        <v>105549.8</v>
      </c>
      <c r="F105" s="247" t="s">
        <v>14</v>
      </c>
    </row>
    <row r="106" spans="1:6" ht="45">
      <c r="A106" s="154" t="s">
        <v>119</v>
      </c>
      <c r="B106" s="246" t="s">
        <v>10</v>
      </c>
      <c r="C106" s="155" t="s">
        <v>234</v>
      </c>
      <c r="D106" s="151">
        <v>105549.8</v>
      </c>
      <c r="E106" s="151">
        <v>105549.8</v>
      </c>
      <c r="F106" s="247" t="s">
        <v>14</v>
      </c>
    </row>
    <row r="107" spans="1:6" ht="45">
      <c r="A107" s="154" t="s">
        <v>120</v>
      </c>
      <c r="B107" s="246" t="s">
        <v>10</v>
      </c>
      <c r="C107" s="155" t="s">
        <v>235</v>
      </c>
      <c r="D107" s="151">
        <v>105549.8</v>
      </c>
      <c r="E107" s="151">
        <v>105549.8</v>
      </c>
      <c r="F107" s="247" t="s">
        <v>14</v>
      </c>
    </row>
    <row r="108" spans="1:6" ht="30">
      <c r="A108" s="154" t="s">
        <v>343</v>
      </c>
      <c r="B108" s="246" t="s">
        <v>10</v>
      </c>
      <c r="C108" s="155" t="s">
        <v>286</v>
      </c>
      <c r="D108" s="151" t="s">
        <v>14</v>
      </c>
      <c r="E108" s="151">
        <v>105549.8</v>
      </c>
      <c r="F108" s="247" t="s">
        <v>14</v>
      </c>
    </row>
    <row r="109" spans="1:6" ht="30">
      <c r="A109" s="154" t="s">
        <v>126</v>
      </c>
      <c r="B109" s="246" t="s">
        <v>10</v>
      </c>
      <c r="C109" s="155" t="s">
        <v>236</v>
      </c>
      <c r="D109" s="151">
        <v>853930.95</v>
      </c>
      <c r="E109" s="151">
        <v>783711.6</v>
      </c>
      <c r="F109" s="247">
        <v>70219.35</v>
      </c>
    </row>
    <row r="110" spans="1:6" ht="45">
      <c r="A110" s="154" t="s">
        <v>119</v>
      </c>
      <c r="B110" s="246" t="s">
        <v>10</v>
      </c>
      <c r="C110" s="155" t="s">
        <v>237</v>
      </c>
      <c r="D110" s="151">
        <v>853930.95</v>
      </c>
      <c r="E110" s="151">
        <v>783711.6</v>
      </c>
      <c r="F110" s="247">
        <v>70219.35</v>
      </c>
    </row>
    <row r="111" spans="1:6" ht="45">
      <c r="A111" s="154" t="s">
        <v>120</v>
      </c>
      <c r="B111" s="246" t="s">
        <v>10</v>
      </c>
      <c r="C111" s="155" t="s">
        <v>238</v>
      </c>
      <c r="D111" s="151">
        <v>853930.95</v>
      </c>
      <c r="E111" s="151">
        <v>783711.6</v>
      </c>
      <c r="F111" s="247">
        <v>70219.35</v>
      </c>
    </row>
    <row r="112" spans="1:6" ht="30">
      <c r="A112" s="154" t="s">
        <v>343</v>
      </c>
      <c r="B112" s="246" t="s">
        <v>10</v>
      </c>
      <c r="C112" s="155" t="s">
        <v>239</v>
      </c>
      <c r="D112" s="151" t="s">
        <v>14</v>
      </c>
      <c r="E112" s="151">
        <v>783711.6</v>
      </c>
      <c r="F112" s="247" t="s">
        <v>14</v>
      </c>
    </row>
    <row r="113" spans="1:6" ht="45">
      <c r="A113" s="154" t="s">
        <v>547</v>
      </c>
      <c r="B113" s="246" t="s">
        <v>10</v>
      </c>
      <c r="C113" s="155" t="s">
        <v>303</v>
      </c>
      <c r="D113" s="151">
        <v>229921.05</v>
      </c>
      <c r="E113" s="151">
        <v>229921.05</v>
      </c>
      <c r="F113" s="247" t="s">
        <v>14</v>
      </c>
    </row>
    <row r="114" spans="1:6" ht="45">
      <c r="A114" s="154" t="s">
        <v>119</v>
      </c>
      <c r="B114" s="246" t="s">
        <v>10</v>
      </c>
      <c r="C114" s="155" t="s">
        <v>304</v>
      </c>
      <c r="D114" s="151">
        <v>229921.05</v>
      </c>
      <c r="E114" s="151">
        <v>229921.05</v>
      </c>
      <c r="F114" s="247" t="s">
        <v>14</v>
      </c>
    </row>
    <row r="115" spans="1:6" ht="45">
      <c r="A115" s="154" t="s">
        <v>120</v>
      </c>
      <c r="B115" s="246" t="s">
        <v>10</v>
      </c>
      <c r="C115" s="155" t="s">
        <v>305</v>
      </c>
      <c r="D115" s="151">
        <v>229921.05</v>
      </c>
      <c r="E115" s="151">
        <v>229921.05</v>
      </c>
      <c r="F115" s="247" t="s">
        <v>14</v>
      </c>
    </row>
    <row r="116" spans="1:6" ht="30">
      <c r="A116" s="154" t="s">
        <v>343</v>
      </c>
      <c r="B116" s="246" t="s">
        <v>10</v>
      </c>
      <c r="C116" s="155" t="s">
        <v>306</v>
      </c>
      <c r="D116" s="151" t="s">
        <v>14</v>
      </c>
      <c r="E116" s="151">
        <v>229921.05</v>
      </c>
      <c r="F116" s="247" t="s">
        <v>14</v>
      </c>
    </row>
    <row r="117" spans="1:6" ht="60">
      <c r="A117" s="154" t="s">
        <v>301</v>
      </c>
      <c r="B117" s="246" t="s">
        <v>10</v>
      </c>
      <c r="C117" s="155" t="s">
        <v>307</v>
      </c>
      <c r="D117" s="151">
        <v>5556500</v>
      </c>
      <c r="E117" s="151">
        <v>5556500</v>
      </c>
      <c r="F117" s="247" t="s">
        <v>14</v>
      </c>
    </row>
    <row r="118" spans="1:6" ht="45">
      <c r="A118" s="154" t="s">
        <v>119</v>
      </c>
      <c r="B118" s="246" t="s">
        <v>10</v>
      </c>
      <c r="C118" s="155" t="s">
        <v>350</v>
      </c>
      <c r="D118" s="151">
        <v>5556500</v>
      </c>
      <c r="E118" s="151">
        <v>5556500</v>
      </c>
      <c r="F118" s="247" t="s">
        <v>14</v>
      </c>
    </row>
    <row r="119" spans="1:6" ht="45">
      <c r="A119" s="154" t="s">
        <v>120</v>
      </c>
      <c r="B119" s="246" t="s">
        <v>10</v>
      </c>
      <c r="C119" s="155" t="s">
        <v>351</v>
      </c>
      <c r="D119" s="151">
        <v>5556500</v>
      </c>
      <c r="E119" s="151">
        <v>5556500</v>
      </c>
      <c r="F119" s="247" t="s">
        <v>14</v>
      </c>
    </row>
    <row r="120" spans="1:6" ht="30">
      <c r="A120" s="154" t="s">
        <v>343</v>
      </c>
      <c r="B120" s="246" t="s">
        <v>10</v>
      </c>
      <c r="C120" s="155" t="s">
        <v>352</v>
      </c>
      <c r="D120" s="151" t="s">
        <v>14</v>
      </c>
      <c r="E120" s="151">
        <v>5556500</v>
      </c>
      <c r="F120" s="247" t="s">
        <v>14</v>
      </c>
    </row>
    <row r="121" spans="1:6" ht="30">
      <c r="A121" s="154" t="s">
        <v>127</v>
      </c>
      <c r="B121" s="246" t="s">
        <v>10</v>
      </c>
      <c r="C121" s="155" t="s">
        <v>240</v>
      </c>
      <c r="D121" s="151">
        <v>2439384.12</v>
      </c>
      <c r="E121" s="151">
        <v>2088191.37</v>
      </c>
      <c r="F121" s="247">
        <v>351192.75</v>
      </c>
    </row>
    <row r="122" spans="1:6" ht="45">
      <c r="A122" s="154" t="s">
        <v>119</v>
      </c>
      <c r="B122" s="246" t="s">
        <v>10</v>
      </c>
      <c r="C122" s="155" t="s">
        <v>241</v>
      </c>
      <c r="D122" s="151">
        <v>2439384.12</v>
      </c>
      <c r="E122" s="151">
        <v>2088191.37</v>
      </c>
      <c r="F122" s="247">
        <v>351192.75</v>
      </c>
    </row>
    <row r="123" spans="1:6" ht="45">
      <c r="A123" s="154" t="s">
        <v>120</v>
      </c>
      <c r="B123" s="246" t="s">
        <v>10</v>
      </c>
      <c r="C123" s="155" t="s">
        <v>242</v>
      </c>
      <c r="D123" s="151">
        <v>2439384.12</v>
      </c>
      <c r="E123" s="151">
        <v>2088191.37</v>
      </c>
      <c r="F123" s="247">
        <v>351192.75</v>
      </c>
    </row>
    <row r="124" spans="1:6" ht="30">
      <c r="A124" s="154" t="s">
        <v>343</v>
      </c>
      <c r="B124" s="246" t="s">
        <v>10</v>
      </c>
      <c r="C124" s="155" t="s">
        <v>243</v>
      </c>
      <c r="D124" s="151" t="s">
        <v>14</v>
      </c>
      <c r="E124" s="151">
        <v>684784.12</v>
      </c>
      <c r="F124" s="247" t="s">
        <v>14</v>
      </c>
    </row>
    <row r="125" spans="1:6" ht="30">
      <c r="A125" s="154" t="s">
        <v>413</v>
      </c>
      <c r="B125" s="246" t="s">
        <v>10</v>
      </c>
      <c r="C125" s="155" t="s">
        <v>432</v>
      </c>
      <c r="D125" s="151" t="s">
        <v>14</v>
      </c>
      <c r="E125" s="151">
        <v>1403407.25</v>
      </c>
      <c r="F125" s="247" t="s">
        <v>14</v>
      </c>
    </row>
    <row r="126" spans="1:6" ht="30">
      <c r="A126" s="154" t="s">
        <v>128</v>
      </c>
      <c r="B126" s="246" t="s">
        <v>10</v>
      </c>
      <c r="C126" s="155" t="s">
        <v>244</v>
      </c>
      <c r="D126" s="151">
        <v>171515</v>
      </c>
      <c r="E126" s="151">
        <v>171515</v>
      </c>
      <c r="F126" s="247" t="s">
        <v>14</v>
      </c>
    </row>
    <row r="127" spans="1:6" ht="45">
      <c r="A127" s="154" t="s">
        <v>119</v>
      </c>
      <c r="B127" s="246" t="s">
        <v>10</v>
      </c>
      <c r="C127" s="155" t="s">
        <v>245</v>
      </c>
      <c r="D127" s="151">
        <v>171515</v>
      </c>
      <c r="E127" s="151">
        <v>171515</v>
      </c>
      <c r="F127" s="247" t="s">
        <v>14</v>
      </c>
    </row>
    <row r="128" spans="1:6" ht="45">
      <c r="A128" s="154" t="s">
        <v>120</v>
      </c>
      <c r="B128" s="246" t="s">
        <v>10</v>
      </c>
      <c r="C128" s="155" t="s">
        <v>246</v>
      </c>
      <c r="D128" s="151">
        <v>171515</v>
      </c>
      <c r="E128" s="151">
        <v>171515</v>
      </c>
      <c r="F128" s="247" t="s">
        <v>14</v>
      </c>
    </row>
    <row r="129" spans="1:6" ht="30">
      <c r="A129" s="154" t="s">
        <v>343</v>
      </c>
      <c r="B129" s="246" t="s">
        <v>10</v>
      </c>
      <c r="C129" s="155" t="s">
        <v>247</v>
      </c>
      <c r="D129" s="151" t="s">
        <v>14</v>
      </c>
      <c r="E129" s="151">
        <v>171515</v>
      </c>
      <c r="F129" s="247" t="s">
        <v>14</v>
      </c>
    </row>
    <row r="130" spans="1:6" ht="45">
      <c r="A130" s="154" t="s">
        <v>129</v>
      </c>
      <c r="B130" s="246" t="s">
        <v>10</v>
      </c>
      <c r="C130" s="155" t="s">
        <v>248</v>
      </c>
      <c r="D130" s="151">
        <v>11574144.19</v>
      </c>
      <c r="E130" s="151">
        <v>11567284.86</v>
      </c>
      <c r="F130" s="247">
        <v>6859.33</v>
      </c>
    </row>
    <row r="131" spans="1:6" ht="45">
      <c r="A131" s="154" t="s">
        <v>119</v>
      </c>
      <c r="B131" s="246" t="s">
        <v>10</v>
      </c>
      <c r="C131" s="155" t="s">
        <v>249</v>
      </c>
      <c r="D131" s="151">
        <v>9288844.19</v>
      </c>
      <c r="E131" s="151">
        <v>9281984.86</v>
      </c>
      <c r="F131" s="247">
        <v>6859.33</v>
      </c>
    </row>
    <row r="132" spans="1:6" ht="45">
      <c r="A132" s="154" t="s">
        <v>120</v>
      </c>
      <c r="B132" s="246" t="s">
        <v>10</v>
      </c>
      <c r="C132" s="155" t="s">
        <v>250</v>
      </c>
      <c r="D132" s="151">
        <v>9288844.19</v>
      </c>
      <c r="E132" s="151">
        <v>9281984.86</v>
      </c>
      <c r="F132" s="247">
        <v>6859.33</v>
      </c>
    </row>
    <row r="133" spans="1:6" ht="30">
      <c r="A133" s="154" t="s">
        <v>343</v>
      </c>
      <c r="B133" s="246" t="s">
        <v>10</v>
      </c>
      <c r="C133" s="155" t="s">
        <v>251</v>
      </c>
      <c r="D133" s="151" t="s">
        <v>14</v>
      </c>
      <c r="E133" s="151">
        <v>9281984.86</v>
      </c>
      <c r="F133" s="247" t="s">
        <v>14</v>
      </c>
    </row>
    <row r="134" spans="1:6" ht="45">
      <c r="A134" s="154" t="s">
        <v>415</v>
      </c>
      <c r="B134" s="246" t="s">
        <v>10</v>
      </c>
      <c r="C134" s="155" t="s">
        <v>433</v>
      </c>
      <c r="D134" s="151">
        <v>2285300</v>
      </c>
      <c r="E134" s="151">
        <v>2285300</v>
      </c>
      <c r="F134" s="247" t="s">
        <v>14</v>
      </c>
    </row>
    <row r="135" spans="1:6" ht="30">
      <c r="A135" s="154" t="s">
        <v>416</v>
      </c>
      <c r="B135" s="246" t="s">
        <v>10</v>
      </c>
      <c r="C135" s="155" t="s">
        <v>434</v>
      </c>
      <c r="D135" s="151">
        <v>2285300</v>
      </c>
      <c r="E135" s="151">
        <v>2285300</v>
      </c>
      <c r="F135" s="247" t="s">
        <v>14</v>
      </c>
    </row>
    <row r="136" spans="1:6" ht="90">
      <c r="A136" s="154" t="s">
        <v>417</v>
      </c>
      <c r="B136" s="246" t="s">
        <v>10</v>
      </c>
      <c r="C136" s="155" t="s">
        <v>435</v>
      </c>
      <c r="D136" s="151" t="s">
        <v>14</v>
      </c>
      <c r="E136" s="151">
        <v>2285300</v>
      </c>
      <c r="F136" s="247" t="s">
        <v>14</v>
      </c>
    </row>
    <row r="137" spans="1:6" ht="30">
      <c r="A137" s="154" t="s">
        <v>183</v>
      </c>
      <c r="B137" s="246" t="s">
        <v>10</v>
      </c>
      <c r="C137" s="155" t="s">
        <v>548</v>
      </c>
      <c r="D137" s="151">
        <v>4569685</v>
      </c>
      <c r="E137" s="151">
        <v>4569685</v>
      </c>
      <c r="F137" s="247" t="s">
        <v>14</v>
      </c>
    </row>
    <row r="138" spans="1:6" ht="45">
      <c r="A138" s="154" t="s">
        <v>119</v>
      </c>
      <c r="B138" s="246" t="s">
        <v>10</v>
      </c>
      <c r="C138" s="155" t="s">
        <v>549</v>
      </c>
      <c r="D138" s="151">
        <v>4569685</v>
      </c>
      <c r="E138" s="151">
        <v>4569685</v>
      </c>
      <c r="F138" s="247" t="s">
        <v>14</v>
      </c>
    </row>
    <row r="139" spans="1:6" ht="45">
      <c r="A139" s="154" t="s">
        <v>120</v>
      </c>
      <c r="B139" s="246" t="s">
        <v>10</v>
      </c>
      <c r="C139" s="155" t="s">
        <v>550</v>
      </c>
      <c r="D139" s="151">
        <v>4569685</v>
      </c>
      <c r="E139" s="151">
        <v>4569685</v>
      </c>
      <c r="F139" s="247" t="s">
        <v>14</v>
      </c>
    </row>
    <row r="140" spans="1:6" ht="30">
      <c r="A140" s="154" t="s">
        <v>343</v>
      </c>
      <c r="B140" s="246" t="s">
        <v>10</v>
      </c>
      <c r="C140" s="155" t="s">
        <v>551</v>
      </c>
      <c r="D140" s="151" t="s">
        <v>14</v>
      </c>
      <c r="E140" s="151">
        <v>4569685</v>
      </c>
      <c r="F140" s="247" t="s">
        <v>14</v>
      </c>
    </row>
    <row r="141" spans="1:6" ht="30">
      <c r="A141" s="154" t="s">
        <v>542</v>
      </c>
      <c r="B141" s="246" t="s">
        <v>10</v>
      </c>
      <c r="C141" s="155" t="s">
        <v>552</v>
      </c>
      <c r="D141" s="151">
        <v>2214294</v>
      </c>
      <c r="E141" s="151">
        <v>2214294</v>
      </c>
      <c r="F141" s="247" t="s">
        <v>14</v>
      </c>
    </row>
    <row r="142" spans="1:6" ht="45">
      <c r="A142" s="154" t="s">
        <v>119</v>
      </c>
      <c r="B142" s="246" t="s">
        <v>10</v>
      </c>
      <c r="C142" s="155" t="s">
        <v>553</v>
      </c>
      <c r="D142" s="151">
        <v>2214294</v>
      </c>
      <c r="E142" s="151">
        <v>2214294</v>
      </c>
      <c r="F142" s="247" t="s">
        <v>14</v>
      </c>
    </row>
    <row r="143" spans="1:6" ht="45">
      <c r="A143" s="154" t="s">
        <v>120</v>
      </c>
      <c r="B143" s="246" t="s">
        <v>10</v>
      </c>
      <c r="C143" s="155" t="s">
        <v>554</v>
      </c>
      <c r="D143" s="151">
        <v>2214294</v>
      </c>
      <c r="E143" s="151">
        <v>2214294</v>
      </c>
      <c r="F143" s="247" t="s">
        <v>14</v>
      </c>
    </row>
    <row r="144" spans="1:6" ht="30">
      <c r="A144" s="154" t="s">
        <v>343</v>
      </c>
      <c r="B144" s="246" t="s">
        <v>10</v>
      </c>
      <c r="C144" s="155" t="s">
        <v>555</v>
      </c>
      <c r="D144" s="151" t="s">
        <v>14</v>
      </c>
      <c r="E144" s="151">
        <v>2214294</v>
      </c>
      <c r="F144" s="247" t="s">
        <v>14</v>
      </c>
    </row>
    <row r="145" spans="1:6" ht="30">
      <c r="A145" s="154" t="s">
        <v>115</v>
      </c>
      <c r="B145" s="246" t="s">
        <v>10</v>
      </c>
      <c r="C145" s="155" t="s">
        <v>353</v>
      </c>
      <c r="D145" s="151">
        <v>87400</v>
      </c>
      <c r="E145" s="151">
        <v>58700</v>
      </c>
      <c r="F145" s="247">
        <v>28700</v>
      </c>
    </row>
    <row r="146" spans="1:6" ht="45">
      <c r="A146" s="154" t="s">
        <v>119</v>
      </c>
      <c r="B146" s="246" t="s">
        <v>10</v>
      </c>
      <c r="C146" s="155" t="s">
        <v>354</v>
      </c>
      <c r="D146" s="151">
        <v>87400</v>
      </c>
      <c r="E146" s="151">
        <v>58700</v>
      </c>
      <c r="F146" s="247">
        <v>28700</v>
      </c>
    </row>
    <row r="147" spans="1:6" ht="45">
      <c r="A147" s="154" t="s">
        <v>120</v>
      </c>
      <c r="B147" s="246" t="s">
        <v>10</v>
      </c>
      <c r="C147" s="155" t="s">
        <v>355</v>
      </c>
      <c r="D147" s="151">
        <v>87400</v>
      </c>
      <c r="E147" s="151">
        <v>58700</v>
      </c>
      <c r="F147" s="247">
        <v>28700</v>
      </c>
    </row>
    <row r="148" spans="1:6" ht="30">
      <c r="A148" s="154" t="s">
        <v>343</v>
      </c>
      <c r="B148" s="246" t="s">
        <v>10</v>
      </c>
      <c r="C148" s="155" t="s">
        <v>356</v>
      </c>
      <c r="D148" s="151" t="s">
        <v>14</v>
      </c>
      <c r="E148" s="151">
        <v>58700</v>
      </c>
      <c r="F148" s="247" t="s">
        <v>14</v>
      </c>
    </row>
    <row r="149" spans="1:6" ht="45">
      <c r="A149" s="154" t="s">
        <v>130</v>
      </c>
      <c r="B149" s="246" t="s">
        <v>10</v>
      </c>
      <c r="C149" s="155" t="s">
        <v>357</v>
      </c>
      <c r="D149" s="151">
        <v>30000</v>
      </c>
      <c r="E149" s="151">
        <v>25000</v>
      </c>
      <c r="F149" s="247">
        <v>5000</v>
      </c>
    </row>
    <row r="150" spans="1:6" ht="45">
      <c r="A150" s="154" t="s">
        <v>119</v>
      </c>
      <c r="B150" s="246" t="s">
        <v>10</v>
      </c>
      <c r="C150" s="155" t="s">
        <v>358</v>
      </c>
      <c r="D150" s="151">
        <v>30000</v>
      </c>
      <c r="E150" s="151">
        <v>25000</v>
      </c>
      <c r="F150" s="247">
        <v>5000</v>
      </c>
    </row>
    <row r="151" spans="1:6" ht="45">
      <c r="A151" s="154" t="s">
        <v>120</v>
      </c>
      <c r="B151" s="246" t="s">
        <v>10</v>
      </c>
      <c r="C151" s="155" t="s">
        <v>359</v>
      </c>
      <c r="D151" s="151">
        <v>30000</v>
      </c>
      <c r="E151" s="151">
        <v>25000</v>
      </c>
      <c r="F151" s="247">
        <v>5000</v>
      </c>
    </row>
    <row r="152" spans="1:6" ht="30">
      <c r="A152" s="154" t="s">
        <v>343</v>
      </c>
      <c r="B152" s="246" t="s">
        <v>10</v>
      </c>
      <c r="C152" s="155" t="s">
        <v>360</v>
      </c>
      <c r="D152" s="151" t="s">
        <v>14</v>
      </c>
      <c r="E152" s="151">
        <v>25000</v>
      </c>
      <c r="F152" s="247" t="s">
        <v>14</v>
      </c>
    </row>
    <row r="153" spans="1:6" ht="60">
      <c r="A153" s="154" t="s">
        <v>556</v>
      </c>
      <c r="B153" s="246" t="s">
        <v>10</v>
      </c>
      <c r="C153" s="155" t="s">
        <v>557</v>
      </c>
      <c r="D153" s="151">
        <v>1315789.47</v>
      </c>
      <c r="E153" s="151">
        <v>1315789.47</v>
      </c>
      <c r="F153" s="247" t="s">
        <v>14</v>
      </c>
    </row>
    <row r="154" spans="1:6" ht="45">
      <c r="A154" s="154" t="s">
        <v>119</v>
      </c>
      <c r="B154" s="246" t="s">
        <v>10</v>
      </c>
      <c r="C154" s="155" t="s">
        <v>558</v>
      </c>
      <c r="D154" s="151">
        <v>1315789.47</v>
      </c>
      <c r="E154" s="151">
        <v>1315789.47</v>
      </c>
      <c r="F154" s="247" t="s">
        <v>14</v>
      </c>
    </row>
    <row r="155" spans="1:6" ht="45">
      <c r="A155" s="154" t="s">
        <v>120</v>
      </c>
      <c r="B155" s="246" t="s">
        <v>10</v>
      </c>
      <c r="C155" s="155" t="s">
        <v>559</v>
      </c>
      <c r="D155" s="151">
        <v>1315789.47</v>
      </c>
      <c r="E155" s="151">
        <v>1315789.47</v>
      </c>
      <c r="F155" s="247" t="s">
        <v>14</v>
      </c>
    </row>
    <row r="156" spans="1:6" ht="30">
      <c r="A156" s="154" t="s">
        <v>343</v>
      </c>
      <c r="B156" s="246" t="s">
        <v>10</v>
      </c>
      <c r="C156" s="155" t="s">
        <v>560</v>
      </c>
      <c r="D156" s="151" t="s">
        <v>14</v>
      </c>
      <c r="E156" s="151">
        <v>1315789.47</v>
      </c>
      <c r="F156" s="247" t="s">
        <v>14</v>
      </c>
    </row>
    <row r="157" spans="1:6" ht="45">
      <c r="A157" s="154" t="s">
        <v>130</v>
      </c>
      <c r="B157" s="246" t="s">
        <v>10</v>
      </c>
      <c r="C157" s="155" t="s">
        <v>252</v>
      </c>
      <c r="D157" s="151">
        <v>12777483.54</v>
      </c>
      <c r="E157" s="151">
        <v>12583368.25</v>
      </c>
      <c r="F157" s="247">
        <v>194115.29</v>
      </c>
    </row>
    <row r="158" spans="1:6" ht="90">
      <c r="A158" s="154" t="s">
        <v>116</v>
      </c>
      <c r="B158" s="246" t="s">
        <v>10</v>
      </c>
      <c r="C158" s="155" t="s">
        <v>253</v>
      </c>
      <c r="D158" s="151">
        <v>10791200</v>
      </c>
      <c r="E158" s="151">
        <v>10788034.93</v>
      </c>
      <c r="F158" s="247">
        <v>3165.07</v>
      </c>
    </row>
    <row r="159" spans="1:6" ht="30">
      <c r="A159" s="154" t="s">
        <v>131</v>
      </c>
      <c r="B159" s="246" t="s">
        <v>10</v>
      </c>
      <c r="C159" s="155" t="s">
        <v>254</v>
      </c>
      <c r="D159" s="151">
        <v>10791200</v>
      </c>
      <c r="E159" s="151">
        <v>10788034.93</v>
      </c>
      <c r="F159" s="247">
        <v>3165.07</v>
      </c>
    </row>
    <row r="160" spans="1:6" ht="30">
      <c r="A160" s="154" t="s">
        <v>345</v>
      </c>
      <c r="B160" s="246" t="s">
        <v>10</v>
      </c>
      <c r="C160" s="155" t="s">
        <v>255</v>
      </c>
      <c r="D160" s="151" t="s">
        <v>14</v>
      </c>
      <c r="E160" s="151">
        <v>8288200</v>
      </c>
      <c r="F160" s="247" t="s">
        <v>14</v>
      </c>
    </row>
    <row r="161" spans="1:6" ht="60">
      <c r="A161" s="154" t="s">
        <v>284</v>
      </c>
      <c r="B161" s="246" t="s">
        <v>10</v>
      </c>
      <c r="C161" s="155" t="s">
        <v>256</v>
      </c>
      <c r="D161" s="151" t="s">
        <v>14</v>
      </c>
      <c r="E161" s="151">
        <v>2499834.93</v>
      </c>
      <c r="F161" s="247" t="s">
        <v>14</v>
      </c>
    </row>
    <row r="162" spans="1:6" ht="45">
      <c r="A162" s="154" t="s">
        <v>119</v>
      </c>
      <c r="B162" s="246" t="s">
        <v>10</v>
      </c>
      <c r="C162" s="155" t="s">
        <v>257</v>
      </c>
      <c r="D162" s="151">
        <v>1985922.5</v>
      </c>
      <c r="E162" s="151">
        <v>1794972.28</v>
      </c>
      <c r="F162" s="247">
        <v>190950.22</v>
      </c>
    </row>
    <row r="163" spans="1:6" ht="45">
      <c r="A163" s="154" t="s">
        <v>120</v>
      </c>
      <c r="B163" s="246" t="s">
        <v>10</v>
      </c>
      <c r="C163" s="155" t="s">
        <v>258</v>
      </c>
      <c r="D163" s="151">
        <v>1985922.5</v>
      </c>
      <c r="E163" s="151">
        <v>1794972.28</v>
      </c>
      <c r="F163" s="247">
        <v>190950.22</v>
      </c>
    </row>
    <row r="164" spans="1:6" ht="30">
      <c r="A164" s="154" t="s">
        <v>343</v>
      </c>
      <c r="B164" s="246" t="s">
        <v>10</v>
      </c>
      <c r="C164" s="155" t="s">
        <v>259</v>
      </c>
      <c r="D164" s="151" t="s">
        <v>14</v>
      </c>
      <c r="E164" s="151">
        <v>1500812.18</v>
      </c>
      <c r="F164" s="247" t="s">
        <v>14</v>
      </c>
    </row>
    <row r="165" spans="1:6" ht="30">
      <c r="A165" s="154" t="s">
        <v>413</v>
      </c>
      <c r="B165" s="246" t="s">
        <v>10</v>
      </c>
      <c r="C165" s="155" t="s">
        <v>436</v>
      </c>
      <c r="D165" s="151" t="s">
        <v>14</v>
      </c>
      <c r="E165" s="151">
        <v>294160.1</v>
      </c>
      <c r="F165" s="247" t="s">
        <v>14</v>
      </c>
    </row>
    <row r="166" spans="1:6" ht="30">
      <c r="A166" s="154" t="s">
        <v>121</v>
      </c>
      <c r="B166" s="246" t="s">
        <v>10</v>
      </c>
      <c r="C166" s="155" t="s">
        <v>437</v>
      </c>
      <c r="D166" s="151">
        <v>361.04</v>
      </c>
      <c r="E166" s="151">
        <v>361.04</v>
      </c>
      <c r="F166" s="247" t="s">
        <v>14</v>
      </c>
    </row>
    <row r="167" spans="1:6" ht="30">
      <c r="A167" s="154" t="s">
        <v>122</v>
      </c>
      <c r="B167" s="246" t="s">
        <v>10</v>
      </c>
      <c r="C167" s="155" t="s">
        <v>438</v>
      </c>
      <c r="D167" s="151">
        <v>361.04</v>
      </c>
      <c r="E167" s="151">
        <v>361.04</v>
      </c>
      <c r="F167" s="247" t="s">
        <v>14</v>
      </c>
    </row>
    <row r="168" spans="1:6" ht="30">
      <c r="A168" s="154" t="s">
        <v>283</v>
      </c>
      <c r="B168" s="246" t="s">
        <v>10</v>
      </c>
      <c r="C168" s="155" t="s">
        <v>439</v>
      </c>
      <c r="D168" s="151" t="s">
        <v>14</v>
      </c>
      <c r="E168" s="151">
        <v>361.04</v>
      </c>
      <c r="F168" s="247" t="s">
        <v>14</v>
      </c>
    </row>
    <row r="169" spans="1:6" ht="30">
      <c r="A169" s="154" t="s">
        <v>346</v>
      </c>
      <c r="B169" s="246" t="s">
        <v>10</v>
      </c>
      <c r="C169" s="155" t="s">
        <v>361</v>
      </c>
      <c r="D169" s="151">
        <v>35763</v>
      </c>
      <c r="E169" s="151">
        <v>35763</v>
      </c>
      <c r="F169" s="247" t="s">
        <v>14</v>
      </c>
    </row>
    <row r="170" spans="1:6" ht="45">
      <c r="A170" s="154" t="s">
        <v>119</v>
      </c>
      <c r="B170" s="246" t="s">
        <v>10</v>
      </c>
      <c r="C170" s="155" t="s">
        <v>362</v>
      </c>
      <c r="D170" s="151">
        <v>35763</v>
      </c>
      <c r="E170" s="151">
        <v>35763</v>
      </c>
      <c r="F170" s="247" t="s">
        <v>14</v>
      </c>
    </row>
    <row r="171" spans="1:6" ht="45">
      <c r="A171" s="154" t="s">
        <v>120</v>
      </c>
      <c r="B171" s="246" t="s">
        <v>10</v>
      </c>
      <c r="C171" s="155" t="s">
        <v>363</v>
      </c>
      <c r="D171" s="151">
        <v>35763</v>
      </c>
      <c r="E171" s="151">
        <v>35763</v>
      </c>
      <c r="F171" s="247" t="s">
        <v>14</v>
      </c>
    </row>
    <row r="172" spans="1:6" ht="30">
      <c r="A172" s="154" t="s">
        <v>343</v>
      </c>
      <c r="B172" s="246" t="s">
        <v>10</v>
      </c>
      <c r="C172" s="155" t="s">
        <v>364</v>
      </c>
      <c r="D172" s="151" t="s">
        <v>14</v>
      </c>
      <c r="E172" s="151">
        <v>35763</v>
      </c>
      <c r="F172" s="247" t="s">
        <v>14</v>
      </c>
    </row>
    <row r="173" spans="1:6" ht="45">
      <c r="A173" s="154" t="s">
        <v>561</v>
      </c>
      <c r="B173" s="246" t="s">
        <v>10</v>
      </c>
      <c r="C173" s="155" t="s">
        <v>562</v>
      </c>
      <c r="D173" s="151">
        <v>5263157.89</v>
      </c>
      <c r="E173" s="151">
        <v>5263157.89</v>
      </c>
      <c r="F173" s="247" t="s">
        <v>14</v>
      </c>
    </row>
    <row r="174" spans="1:6" ht="45">
      <c r="A174" s="154" t="s">
        <v>119</v>
      </c>
      <c r="B174" s="246" t="s">
        <v>10</v>
      </c>
      <c r="C174" s="155" t="s">
        <v>563</v>
      </c>
      <c r="D174" s="151">
        <v>5263157.89</v>
      </c>
      <c r="E174" s="151">
        <v>5263157.89</v>
      </c>
      <c r="F174" s="247" t="s">
        <v>14</v>
      </c>
    </row>
    <row r="175" spans="1:6" ht="45">
      <c r="A175" s="154" t="s">
        <v>120</v>
      </c>
      <c r="B175" s="246" t="s">
        <v>10</v>
      </c>
      <c r="C175" s="155" t="s">
        <v>564</v>
      </c>
      <c r="D175" s="151">
        <v>5263157.89</v>
      </c>
      <c r="E175" s="151">
        <v>5263157.89</v>
      </c>
      <c r="F175" s="247" t="s">
        <v>14</v>
      </c>
    </row>
    <row r="176" spans="1:6" ht="30">
      <c r="A176" s="154" t="s">
        <v>343</v>
      </c>
      <c r="B176" s="246" t="s">
        <v>10</v>
      </c>
      <c r="C176" s="155" t="s">
        <v>565</v>
      </c>
      <c r="D176" s="151" t="s">
        <v>14</v>
      </c>
      <c r="E176" s="151">
        <v>5263157.89</v>
      </c>
      <c r="F176" s="247" t="s">
        <v>14</v>
      </c>
    </row>
    <row r="177" spans="1:6" ht="30">
      <c r="A177" s="154" t="s">
        <v>126</v>
      </c>
      <c r="B177" s="246" t="s">
        <v>10</v>
      </c>
      <c r="C177" s="155" t="s">
        <v>566</v>
      </c>
      <c r="D177" s="151">
        <v>176978</v>
      </c>
      <c r="E177" s="151">
        <v>176978</v>
      </c>
      <c r="F177" s="247" t="s">
        <v>14</v>
      </c>
    </row>
    <row r="178" spans="1:6" ht="45">
      <c r="A178" s="154" t="s">
        <v>119</v>
      </c>
      <c r="B178" s="246" t="s">
        <v>10</v>
      </c>
      <c r="C178" s="155" t="s">
        <v>567</v>
      </c>
      <c r="D178" s="151">
        <v>176978</v>
      </c>
      <c r="E178" s="151">
        <v>176978</v>
      </c>
      <c r="F178" s="247" t="s">
        <v>14</v>
      </c>
    </row>
    <row r="179" spans="1:6" ht="45">
      <c r="A179" s="154" t="s">
        <v>120</v>
      </c>
      <c r="B179" s="246" t="s">
        <v>10</v>
      </c>
      <c r="C179" s="155" t="s">
        <v>568</v>
      </c>
      <c r="D179" s="151">
        <v>176978</v>
      </c>
      <c r="E179" s="151">
        <v>176978</v>
      </c>
      <c r="F179" s="247" t="s">
        <v>14</v>
      </c>
    </row>
    <row r="180" spans="1:6" ht="30">
      <c r="A180" s="154" t="s">
        <v>343</v>
      </c>
      <c r="B180" s="246" t="s">
        <v>10</v>
      </c>
      <c r="C180" s="155" t="s">
        <v>569</v>
      </c>
      <c r="D180" s="151" t="s">
        <v>14</v>
      </c>
      <c r="E180" s="151">
        <v>176978</v>
      </c>
      <c r="F180" s="247" t="s">
        <v>14</v>
      </c>
    </row>
    <row r="181" spans="1:6" ht="30">
      <c r="A181" s="154" t="s">
        <v>126</v>
      </c>
      <c r="B181" s="246" t="s">
        <v>10</v>
      </c>
      <c r="C181" s="155" t="s">
        <v>570</v>
      </c>
      <c r="D181" s="151">
        <v>817900</v>
      </c>
      <c r="E181" s="151">
        <v>816529.95</v>
      </c>
      <c r="F181" s="247">
        <v>1370.05</v>
      </c>
    </row>
    <row r="182" spans="1:6" ht="45">
      <c r="A182" s="154" t="s">
        <v>119</v>
      </c>
      <c r="B182" s="246" t="s">
        <v>10</v>
      </c>
      <c r="C182" s="155" t="s">
        <v>571</v>
      </c>
      <c r="D182" s="151">
        <v>817900</v>
      </c>
      <c r="E182" s="151">
        <v>816529.95</v>
      </c>
      <c r="F182" s="247">
        <v>1370.05</v>
      </c>
    </row>
    <row r="183" spans="1:6" ht="45">
      <c r="A183" s="154" t="s">
        <v>120</v>
      </c>
      <c r="B183" s="246" t="s">
        <v>10</v>
      </c>
      <c r="C183" s="155" t="s">
        <v>572</v>
      </c>
      <c r="D183" s="151">
        <v>817900</v>
      </c>
      <c r="E183" s="151">
        <v>816529.95</v>
      </c>
      <c r="F183" s="247">
        <v>1370.05</v>
      </c>
    </row>
    <row r="184" spans="1:6" ht="30">
      <c r="A184" s="154" t="s">
        <v>343</v>
      </c>
      <c r="B184" s="246" t="s">
        <v>10</v>
      </c>
      <c r="C184" s="155" t="s">
        <v>573</v>
      </c>
      <c r="D184" s="151" t="s">
        <v>14</v>
      </c>
      <c r="E184" s="151">
        <v>816529.95</v>
      </c>
      <c r="F184" s="247" t="s">
        <v>14</v>
      </c>
    </row>
    <row r="185" spans="1:6" ht="30">
      <c r="A185" s="154" t="s">
        <v>302</v>
      </c>
      <c r="B185" s="246" t="s">
        <v>10</v>
      </c>
      <c r="C185" s="155" t="s">
        <v>308</v>
      </c>
      <c r="D185" s="151">
        <v>1000</v>
      </c>
      <c r="E185" s="151" t="s">
        <v>14</v>
      </c>
      <c r="F185" s="247">
        <v>1000</v>
      </c>
    </row>
    <row r="186" spans="1:6" ht="30">
      <c r="A186" s="154" t="s">
        <v>347</v>
      </c>
      <c r="B186" s="246" t="s">
        <v>10</v>
      </c>
      <c r="C186" s="155" t="s">
        <v>309</v>
      </c>
      <c r="D186" s="151">
        <v>1000</v>
      </c>
      <c r="E186" s="151" t="s">
        <v>14</v>
      </c>
      <c r="F186" s="247">
        <v>1000</v>
      </c>
    </row>
    <row r="187" spans="1:6" ht="30">
      <c r="A187" s="154" t="s">
        <v>302</v>
      </c>
      <c r="B187" s="246" t="s">
        <v>10</v>
      </c>
      <c r="C187" s="155" t="s">
        <v>310</v>
      </c>
      <c r="D187" s="151">
        <v>1000</v>
      </c>
      <c r="E187" s="151" t="s">
        <v>14</v>
      </c>
      <c r="F187" s="247">
        <v>1000</v>
      </c>
    </row>
    <row r="188" spans="1:6" ht="30">
      <c r="A188" s="154" t="s">
        <v>1</v>
      </c>
      <c r="B188" s="246" t="s">
        <v>10</v>
      </c>
      <c r="C188" s="155" t="s">
        <v>260</v>
      </c>
      <c r="D188" s="151">
        <v>608201.86</v>
      </c>
      <c r="E188" s="151">
        <v>608201.86</v>
      </c>
      <c r="F188" s="247" t="s">
        <v>14</v>
      </c>
    </row>
    <row r="189" spans="1:6" ht="30">
      <c r="A189" s="154" t="s">
        <v>348</v>
      </c>
      <c r="B189" s="246" t="s">
        <v>10</v>
      </c>
      <c r="C189" s="155" t="s">
        <v>261</v>
      </c>
      <c r="D189" s="151">
        <v>608201.86</v>
      </c>
      <c r="E189" s="151">
        <v>608201.86</v>
      </c>
      <c r="F189" s="247" t="s">
        <v>14</v>
      </c>
    </row>
    <row r="190" spans="1:6" ht="30">
      <c r="A190" s="154" t="s">
        <v>1</v>
      </c>
      <c r="B190" s="246" t="s">
        <v>10</v>
      </c>
      <c r="C190" s="155" t="s">
        <v>262</v>
      </c>
      <c r="D190" s="151">
        <v>608201.86</v>
      </c>
      <c r="E190" s="151">
        <v>608201.86</v>
      </c>
      <c r="F190" s="247" t="s">
        <v>14</v>
      </c>
    </row>
    <row r="191" spans="1:6" ht="32.25" customHeight="1">
      <c r="A191" s="156" t="s">
        <v>9</v>
      </c>
      <c r="B191" s="152" t="s">
        <v>574</v>
      </c>
      <c r="C191" s="157" t="s">
        <v>18</v>
      </c>
      <c r="D191" s="153">
        <v>-5178010</v>
      </c>
      <c r="E191" s="153">
        <v>5364271</v>
      </c>
      <c r="F191" s="248" t="s">
        <v>18</v>
      </c>
    </row>
    <row r="192" spans="1:6" ht="15" customHeight="1">
      <c r="A192" s="141"/>
      <c r="B192" s="185"/>
      <c r="C192" s="185"/>
      <c r="D192" s="185"/>
      <c r="E192" s="185"/>
      <c r="F192" s="185"/>
    </row>
    <row r="193" spans="2:6" ht="15">
      <c r="B193" s="183"/>
      <c r="C193" s="183"/>
      <c r="D193" s="183"/>
      <c r="E193" s="183"/>
      <c r="F193" s="183"/>
    </row>
  </sheetData>
  <sheetProtection/>
  <mergeCells count="7">
    <mergeCell ref="F3:F5"/>
    <mergeCell ref="A1:E1"/>
    <mergeCell ref="A3:A5"/>
    <mergeCell ref="B3:B5"/>
    <mergeCell ref="C3:C5"/>
    <mergeCell ref="D3:D5"/>
    <mergeCell ref="E3:E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7">
      <selection activeCell="A25" sqref="A25"/>
    </sheetView>
  </sheetViews>
  <sheetFormatPr defaultColWidth="9.140625" defaultRowHeight="15"/>
  <cols>
    <col min="1" max="1" width="50.7109375" style="24" customWidth="1"/>
    <col min="2" max="2" width="13.28125" style="24" customWidth="1"/>
    <col min="3" max="3" width="27.28125" style="24" customWidth="1"/>
    <col min="4" max="4" width="20.7109375" style="24" customWidth="1"/>
    <col min="5" max="5" width="20.8515625" style="24" customWidth="1"/>
    <col min="6" max="6" width="19.8515625" style="24" customWidth="1"/>
    <col min="7" max="16384" width="9.140625" style="24" customWidth="1"/>
  </cols>
  <sheetData>
    <row r="1" spans="1:6" ht="15" customHeight="1">
      <c r="A1" s="254"/>
      <c r="B1" s="255"/>
      <c r="C1" s="257"/>
      <c r="D1" s="258"/>
      <c r="E1" s="259"/>
      <c r="F1" s="256"/>
    </row>
    <row r="2" spans="1:7" ht="13.5" customHeight="1">
      <c r="A2" s="260" t="s">
        <v>585</v>
      </c>
      <c r="B2" s="261"/>
      <c r="C2" s="261"/>
      <c r="D2" s="261"/>
      <c r="E2" s="261"/>
      <c r="F2" s="273"/>
      <c r="G2" s="183"/>
    </row>
    <row r="3" spans="1:6" ht="12" customHeight="1">
      <c r="A3" s="262"/>
      <c r="B3" s="263"/>
      <c r="C3" s="264"/>
      <c r="D3" s="265"/>
      <c r="E3" s="266"/>
      <c r="F3" s="267" t="s">
        <v>55</v>
      </c>
    </row>
    <row r="4" spans="1:6" ht="13.5" customHeight="1">
      <c r="A4" s="238" t="s">
        <v>577</v>
      </c>
      <c r="B4" s="238" t="s">
        <v>6</v>
      </c>
      <c r="C4" s="238" t="s">
        <v>586</v>
      </c>
      <c r="D4" s="238" t="s">
        <v>33</v>
      </c>
      <c r="E4" s="238" t="s">
        <v>578</v>
      </c>
      <c r="F4" s="238" t="s">
        <v>17</v>
      </c>
    </row>
    <row r="5" spans="1:6" ht="12" customHeight="1">
      <c r="A5" s="240"/>
      <c r="B5" s="240"/>
      <c r="C5" s="240"/>
      <c r="D5" s="240"/>
      <c r="E5" s="240"/>
      <c r="F5" s="240"/>
    </row>
    <row r="6" spans="1:6" ht="12" customHeight="1">
      <c r="A6" s="240"/>
      <c r="B6" s="240"/>
      <c r="C6" s="240"/>
      <c r="D6" s="240"/>
      <c r="E6" s="240"/>
      <c r="F6" s="240"/>
    </row>
    <row r="7" spans="1:6" ht="11.25" customHeight="1">
      <c r="A7" s="240"/>
      <c r="B7" s="240"/>
      <c r="C7" s="240"/>
      <c r="D7" s="240"/>
      <c r="E7" s="240"/>
      <c r="F7" s="240"/>
    </row>
    <row r="8" spans="1:6" ht="10.5" customHeight="1">
      <c r="A8" s="240"/>
      <c r="B8" s="240"/>
      <c r="C8" s="240"/>
      <c r="D8" s="240"/>
      <c r="E8" s="240"/>
      <c r="F8" s="240"/>
    </row>
    <row r="9" spans="1:6" ht="12" customHeight="1">
      <c r="A9" s="232">
        <v>1</v>
      </c>
      <c r="B9" s="233">
        <v>2</v>
      </c>
      <c r="C9" s="242">
        <v>3</v>
      </c>
      <c r="D9" s="243" t="s">
        <v>45</v>
      </c>
      <c r="E9" s="243" t="s">
        <v>579</v>
      </c>
      <c r="F9" s="243" t="s">
        <v>39</v>
      </c>
    </row>
    <row r="10" spans="1:6" ht="30">
      <c r="A10" s="156" t="s">
        <v>40</v>
      </c>
      <c r="B10" s="268">
        <v>500</v>
      </c>
      <c r="C10" s="192" t="s">
        <v>18</v>
      </c>
      <c r="D10" s="130">
        <v>5178010</v>
      </c>
      <c r="E10" s="130">
        <v>-5364271</v>
      </c>
      <c r="F10" s="244">
        <v>10542281</v>
      </c>
    </row>
    <row r="11" spans="1:6" ht="15">
      <c r="A11" s="193" t="s">
        <v>34</v>
      </c>
      <c r="B11" s="269"/>
      <c r="C11" s="194"/>
      <c r="D11" s="195"/>
      <c r="E11" s="195"/>
      <c r="F11" s="270"/>
    </row>
    <row r="12" spans="1:6" ht="30">
      <c r="A12" s="196" t="s">
        <v>441</v>
      </c>
      <c r="B12" s="269">
        <v>520</v>
      </c>
      <c r="C12" s="194" t="s">
        <v>18</v>
      </c>
      <c r="D12" s="197">
        <v>4443810.1</v>
      </c>
      <c r="E12" s="197" t="s">
        <v>14</v>
      </c>
      <c r="F12" s="271">
        <v>4443810.1</v>
      </c>
    </row>
    <row r="13" spans="1:6" ht="15">
      <c r="A13" s="198" t="s">
        <v>263</v>
      </c>
      <c r="B13" s="269"/>
      <c r="C13" s="194"/>
      <c r="D13" s="195"/>
      <c r="E13" s="195"/>
      <c r="F13" s="270"/>
    </row>
    <row r="14" spans="1:6" ht="30">
      <c r="A14" s="154" t="s">
        <v>311</v>
      </c>
      <c r="B14" s="269">
        <v>520</v>
      </c>
      <c r="C14" s="194" t="s">
        <v>315</v>
      </c>
      <c r="D14" s="197">
        <v>4443810.1</v>
      </c>
      <c r="E14" s="197" t="s">
        <v>14</v>
      </c>
      <c r="F14" s="271">
        <v>4443810.1</v>
      </c>
    </row>
    <row r="15" spans="1:6" ht="45">
      <c r="A15" s="154" t="s">
        <v>442</v>
      </c>
      <c r="B15" s="269">
        <v>520</v>
      </c>
      <c r="C15" s="194" t="s">
        <v>316</v>
      </c>
      <c r="D15" s="197">
        <v>4443810.1</v>
      </c>
      <c r="E15" s="197" t="s">
        <v>14</v>
      </c>
      <c r="F15" s="271">
        <v>4443810.1</v>
      </c>
    </row>
    <row r="16" spans="1:6" ht="45">
      <c r="A16" s="154" t="s">
        <v>443</v>
      </c>
      <c r="B16" s="269">
        <v>520</v>
      </c>
      <c r="C16" s="194" t="s">
        <v>317</v>
      </c>
      <c r="D16" s="197">
        <v>4443810.1</v>
      </c>
      <c r="E16" s="197" t="s">
        <v>14</v>
      </c>
      <c r="F16" s="271">
        <v>4443810.1</v>
      </c>
    </row>
    <row r="17" spans="1:6" ht="13.5" customHeight="1">
      <c r="A17" s="199" t="s">
        <v>312</v>
      </c>
      <c r="B17" s="269">
        <v>620</v>
      </c>
      <c r="C17" s="194" t="s">
        <v>18</v>
      </c>
      <c r="D17" s="197" t="s">
        <v>14</v>
      </c>
      <c r="E17" s="197" t="s">
        <v>14</v>
      </c>
      <c r="F17" s="271" t="s">
        <v>14</v>
      </c>
    </row>
    <row r="18" spans="1:6" ht="12.75" customHeight="1">
      <c r="A18" s="200" t="s">
        <v>263</v>
      </c>
      <c r="B18" s="269"/>
      <c r="C18" s="194"/>
      <c r="D18" s="195"/>
      <c r="E18" s="195"/>
      <c r="F18" s="270"/>
    </row>
    <row r="19" spans="1:6" ht="13.5" customHeight="1">
      <c r="A19" s="201" t="s">
        <v>20</v>
      </c>
      <c r="B19" s="269">
        <v>700</v>
      </c>
      <c r="C19" s="194"/>
      <c r="D19" s="197">
        <v>734199.9</v>
      </c>
      <c r="E19" s="197">
        <v>-5364271</v>
      </c>
      <c r="F19" s="271">
        <v>6098470.9</v>
      </c>
    </row>
    <row r="20" spans="1:6" ht="30">
      <c r="A20" s="202" t="s">
        <v>444</v>
      </c>
      <c r="B20" s="269">
        <v>700</v>
      </c>
      <c r="C20" s="194" t="s">
        <v>318</v>
      </c>
      <c r="D20" s="197">
        <v>734199.9</v>
      </c>
      <c r="E20" s="197">
        <v>-5364271</v>
      </c>
      <c r="F20" s="271">
        <v>6098470.9</v>
      </c>
    </row>
    <row r="21" spans="1:6" ht="13.5" customHeight="1">
      <c r="A21" s="199" t="s">
        <v>16</v>
      </c>
      <c r="B21" s="269">
        <v>710</v>
      </c>
      <c r="C21" s="194"/>
      <c r="D21" s="197">
        <v>-135427346.72</v>
      </c>
      <c r="E21" s="197">
        <v>-140797140.9</v>
      </c>
      <c r="F21" s="272" t="s">
        <v>2</v>
      </c>
    </row>
    <row r="22" spans="1:6" ht="30">
      <c r="A22" s="154" t="s">
        <v>313</v>
      </c>
      <c r="B22" s="269">
        <v>710</v>
      </c>
      <c r="C22" s="194" t="s">
        <v>135</v>
      </c>
      <c r="D22" s="197">
        <v>-135427346.72</v>
      </c>
      <c r="E22" s="197">
        <v>-140797140.9</v>
      </c>
      <c r="F22" s="272" t="s">
        <v>2</v>
      </c>
    </row>
    <row r="23" spans="1:6" ht="30">
      <c r="A23" s="154" t="s">
        <v>21</v>
      </c>
      <c r="B23" s="269">
        <v>710</v>
      </c>
      <c r="C23" s="194" t="s">
        <v>136</v>
      </c>
      <c r="D23" s="197">
        <v>-135427346.72</v>
      </c>
      <c r="E23" s="197">
        <v>-140797140.9</v>
      </c>
      <c r="F23" s="272" t="s">
        <v>2</v>
      </c>
    </row>
    <row r="24" spans="1:6" ht="30">
      <c r="A24" s="154" t="s">
        <v>46</v>
      </c>
      <c r="B24" s="269">
        <v>710</v>
      </c>
      <c r="C24" s="194" t="s">
        <v>137</v>
      </c>
      <c r="D24" s="197">
        <v>-135427346.72</v>
      </c>
      <c r="E24" s="197">
        <v>-140797140.9</v>
      </c>
      <c r="F24" s="272" t="s">
        <v>2</v>
      </c>
    </row>
    <row r="25" spans="1:6" ht="30">
      <c r="A25" s="154" t="s">
        <v>5</v>
      </c>
      <c r="B25" s="269">
        <v>710</v>
      </c>
      <c r="C25" s="194" t="s">
        <v>138</v>
      </c>
      <c r="D25" s="197">
        <v>-135427346.72</v>
      </c>
      <c r="E25" s="197">
        <v>-140797140.9</v>
      </c>
      <c r="F25" s="272" t="s">
        <v>2</v>
      </c>
    </row>
    <row r="26" spans="1:6" ht="13.5" customHeight="1">
      <c r="A26" s="199" t="s">
        <v>11</v>
      </c>
      <c r="B26" s="269">
        <v>720</v>
      </c>
      <c r="C26" s="194"/>
      <c r="D26" s="197">
        <v>136161546.62</v>
      </c>
      <c r="E26" s="197">
        <v>135432869.9</v>
      </c>
      <c r="F26" s="272" t="s">
        <v>2</v>
      </c>
    </row>
    <row r="27" spans="1:6" ht="30">
      <c r="A27" s="154" t="s">
        <v>314</v>
      </c>
      <c r="B27" s="269">
        <v>720</v>
      </c>
      <c r="C27" s="203" t="s">
        <v>139</v>
      </c>
      <c r="D27" s="197">
        <v>136161546.62</v>
      </c>
      <c r="E27" s="197">
        <v>135432869.9</v>
      </c>
      <c r="F27" s="272" t="s">
        <v>2</v>
      </c>
    </row>
    <row r="28" spans="1:6" ht="30">
      <c r="A28" s="154" t="s">
        <v>44</v>
      </c>
      <c r="B28" s="269">
        <v>720</v>
      </c>
      <c r="C28" s="203" t="s">
        <v>140</v>
      </c>
      <c r="D28" s="197">
        <v>136161546.62</v>
      </c>
      <c r="E28" s="197">
        <v>135432869.9</v>
      </c>
      <c r="F28" s="272" t="s">
        <v>2</v>
      </c>
    </row>
    <row r="29" spans="1:6" ht="30">
      <c r="A29" s="154" t="s">
        <v>27</v>
      </c>
      <c r="B29" s="269">
        <v>720</v>
      </c>
      <c r="C29" s="203" t="s">
        <v>141</v>
      </c>
      <c r="D29" s="197">
        <v>136161546.62</v>
      </c>
      <c r="E29" s="197">
        <v>135432869.9</v>
      </c>
      <c r="F29" s="272" t="s">
        <v>2</v>
      </c>
    </row>
    <row r="30" spans="1:6" ht="30">
      <c r="A30" s="154" t="s">
        <v>48</v>
      </c>
      <c r="B30" s="269">
        <v>720</v>
      </c>
      <c r="C30" s="203" t="s">
        <v>142</v>
      </c>
      <c r="D30" s="197">
        <v>136161546.62</v>
      </c>
      <c r="E30" s="197">
        <v>135432869.9</v>
      </c>
      <c r="F30" s="272" t="s">
        <v>2</v>
      </c>
    </row>
  </sheetData>
  <sheetProtection/>
  <mergeCells count="7">
    <mergeCell ref="A2:F2"/>
    <mergeCell ref="A4:A8"/>
    <mergeCell ref="B4:B8"/>
    <mergeCell ref="C4:C8"/>
    <mergeCell ref="D4:D8"/>
    <mergeCell ref="E4:E8"/>
    <mergeCell ref="F4:F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9"/>
  <sheetViews>
    <sheetView workbookViewId="0" topLeftCell="A1">
      <selection activeCell="A23" sqref="A23"/>
    </sheetView>
  </sheetViews>
  <sheetFormatPr defaultColWidth="8.7109375" defaultRowHeight="15"/>
  <cols>
    <col min="1" max="1" width="68.28125" style="24" customWidth="1"/>
    <col min="2" max="2" width="10.7109375" style="24" hidden="1" customWidth="1"/>
    <col min="3" max="3" width="34.7109375" style="24" customWidth="1"/>
    <col min="4" max="4" width="18.140625" style="24" hidden="1" customWidth="1"/>
    <col min="5" max="5" width="19.28125" style="24" customWidth="1"/>
    <col min="6" max="6" width="18.140625" style="24" hidden="1" customWidth="1"/>
    <col min="7" max="7" width="8.7109375" style="24" hidden="1" customWidth="1"/>
    <col min="8" max="8" width="6.140625" style="24" customWidth="1"/>
    <col min="9" max="9" width="8.7109375" style="24" customWidth="1"/>
    <col min="10" max="10" width="11.28125" style="24" bestFit="1" customWidth="1"/>
    <col min="11" max="16384" width="8.7109375" style="24" customWidth="1"/>
  </cols>
  <sheetData>
    <row r="1" spans="1:7" ht="13.5" customHeight="1">
      <c r="A1" s="7"/>
      <c r="B1" s="7"/>
      <c r="C1" s="16"/>
      <c r="D1" s="16"/>
      <c r="E1" s="27"/>
      <c r="F1" s="32"/>
      <c r="G1" s="29"/>
    </row>
    <row r="2" spans="1:7" ht="13.5" customHeight="1">
      <c r="A2" s="9"/>
      <c r="B2" s="110" t="s">
        <v>53</v>
      </c>
      <c r="C2" s="110"/>
      <c r="D2" s="110"/>
      <c r="E2" s="110"/>
      <c r="F2" s="33"/>
      <c r="G2" s="30"/>
    </row>
    <row r="3" spans="1:7" ht="13.5" customHeight="1">
      <c r="A3" s="23"/>
      <c r="B3" s="110" t="s">
        <v>50</v>
      </c>
      <c r="C3" s="110"/>
      <c r="D3" s="110"/>
      <c r="E3" s="110"/>
      <c r="F3" s="34"/>
      <c r="G3" s="30"/>
    </row>
    <row r="4" spans="1:7" ht="13.5" customHeight="1">
      <c r="A4" s="15"/>
      <c r="B4" s="110" t="s">
        <v>51</v>
      </c>
      <c r="C4" s="110"/>
      <c r="D4" s="110"/>
      <c r="E4" s="110"/>
      <c r="F4" s="35"/>
      <c r="G4" s="30"/>
    </row>
    <row r="5" spans="1:7" ht="13.5" customHeight="1">
      <c r="A5" s="14"/>
      <c r="B5" s="110" t="s">
        <v>453</v>
      </c>
      <c r="C5" s="110"/>
      <c r="D5" s="110"/>
      <c r="E5" s="110"/>
      <c r="F5" s="36"/>
      <c r="G5" s="31"/>
    </row>
    <row r="6" spans="1:7" ht="13.5" customHeight="1">
      <c r="A6" s="14"/>
      <c r="B6" s="104"/>
      <c r="C6" s="105"/>
      <c r="D6" s="105"/>
      <c r="E6" s="28"/>
      <c r="F6" s="36"/>
      <c r="G6" s="31"/>
    </row>
    <row r="7" spans="1:7" ht="19.5" customHeight="1">
      <c r="A7" s="111" t="s">
        <v>148</v>
      </c>
      <c r="B7" s="111"/>
      <c r="C7" s="111"/>
      <c r="D7" s="111"/>
      <c r="E7" s="111"/>
      <c r="F7" s="37"/>
      <c r="G7" s="30"/>
    </row>
    <row r="8" spans="1:7" ht="21" customHeight="1">
      <c r="A8" s="111" t="s">
        <v>149</v>
      </c>
      <c r="B8" s="111"/>
      <c r="C8" s="111"/>
      <c r="D8" s="111"/>
      <c r="E8" s="111"/>
      <c r="F8" s="38"/>
      <c r="G8" s="30"/>
    </row>
    <row r="9" spans="1:7" ht="18.75" customHeight="1">
      <c r="A9" s="103" t="s">
        <v>454</v>
      </c>
      <c r="B9" s="103"/>
      <c r="C9" s="103"/>
      <c r="D9" s="103"/>
      <c r="E9" s="103"/>
      <c r="F9" s="26"/>
      <c r="G9" s="11"/>
    </row>
    <row r="10" spans="1:7" ht="4.5" customHeight="1" hidden="1">
      <c r="A10" s="25"/>
      <c r="B10" s="26"/>
      <c r="C10" s="26"/>
      <c r="D10" s="26"/>
      <c r="E10" s="26"/>
      <c r="F10" s="20" t="s">
        <v>12</v>
      </c>
      <c r="G10" s="20" t="s">
        <v>12</v>
      </c>
    </row>
    <row r="11" spans="1:7" ht="12" customHeight="1">
      <c r="A11" s="25"/>
      <c r="B11" s="26"/>
      <c r="C11" s="26"/>
      <c r="D11" s="26"/>
      <c r="E11" s="26"/>
      <c r="F11" s="20"/>
      <c r="G11" s="20"/>
    </row>
    <row r="12" spans="1:7" ht="12.75" customHeight="1">
      <c r="A12" s="87"/>
      <c r="B12" s="87"/>
      <c r="C12" s="88"/>
      <c r="D12" s="89" t="s">
        <v>12</v>
      </c>
      <c r="E12" s="94" t="s">
        <v>268</v>
      </c>
      <c r="F12" s="100" t="s">
        <v>17</v>
      </c>
      <c r="G12" s="8"/>
    </row>
    <row r="13" spans="1:7" s="43" customFormat="1" ht="12" customHeight="1">
      <c r="A13" s="106" t="s">
        <v>265</v>
      </c>
      <c r="B13" s="106" t="s">
        <v>49</v>
      </c>
      <c r="C13" s="106" t="s">
        <v>92</v>
      </c>
      <c r="D13" s="108" t="s">
        <v>33</v>
      </c>
      <c r="E13" s="108" t="s">
        <v>267</v>
      </c>
      <c r="F13" s="101"/>
      <c r="G13" s="42"/>
    </row>
    <row r="14" spans="1:7" s="43" customFormat="1" ht="14.25" customHeight="1">
      <c r="A14" s="107"/>
      <c r="B14" s="107"/>
      <c r="C14" s="107"/>
      <c r="D14" s="109"/>
      <c r="E14" s="109"/>
      <c r="F14" s="102"/>
      <c r="G14" s="42"/>
    </row>
    <row r="15" spans="1:7" s="43" customFormat="1" ht="13.5" customHeight="1">
      <c r="A15" s="107"/>
      <c r="B15" s="107"/>
      <c r="C15" s="107"/>
      <c r="D15" s="109"/>
      <c r="E15" s="109"/>
      <c r="F15" s="85" t="s">
        <v>39</v>
      </c>
      <c r="G15" s="44"/>
    </row>
    <row r="16" spans="1:7" s="43" customFormat="1" ht="17.25" customHeight="1">
      <c r="A16" s="60">
        <v>1</v>
      </c>
      <c r="B16" s="56">
        <v>2</v>
      </c>
      <c r="C16" s="56">
        <v>2</v>
      </c>
      <c r="D16" s="57" t="s">
        <v>45</v>
      </c>
      <c r="E16" s="57" t="s">
        <v>440</v>
      </c>
      <c r="F16" s="86">
        <v>6675290.43</v>
      </c>
      <c r="G16" s="44"/>
    </row>
    <row r="17" spans="1:7" ht="17.25" customHeight="1">
      <c r="A17" s="160" t="s">
        <v>38</v>
      </c>
      <c r="B17" s="161" t="s">
        <v>455</v>
      </c>
      <c r="C17" s="162" t="s">
        <v>18</v>
      </c>
      <c r="D17" s="163">
        <v>130983536.62</v>
      </c>
      <c r="E17" s="163">
        <v>136899035.2</v>
      </c>
      <c r="F17" s="123" t="s">
        <v>14</v>
      </c>
      <c r="G17" s="124"/>
    </row>
    <row r="18" spans="1:7" ht="15" customHeight="1">
      <c r="A18" s="164" t="s">
        <v>34</v>
      </c>
      <c r="B18" s="165"/>
      <c r="C18" s="166"/>
      <c r="D18" s="167"/>
      <c r="E18" s="167"/>
      <c r="F18" s="125"/>
      <c r="G18" s="124"/>
    </row>
    <row r="19" spans="1:7" ht="15.75">
      <c r="A19" s="168" t="s">
        <v>43</v>
      </c>
      <c r="B19" s="169" t="s">
        <v>455</v>
      </c>
      <c r="C19" s="170" t="s">
        <v>156</v>
      </c>
      <c r="D19" s="171">
        <v>43702254.9</v>
      </c>
      <c r="E19" s="171">
        <v>56786621.85</v>
      </c>
      <c r="F19" s="127">
        <v>427865.86</v>
      </c>
      <c r="G19" s="124"/>
    </row>
    <row r="20" spans="1:7" ht="15.75">
      <c r="A20" s="168" t="s">
        <v>13</v>
      </c>
      <c r="B20" s="169" t="s">
        <v>455</v>
      </c>
      <c r="C20" s="170" t="s">
        <v>106</v>
      </c>
      <c r="D20" s="171">
        <v>13597830.61</v>
      </c>
      <c r="E20" s="171">
        <v>14634254.49</v>
      </c>
      <c r="F20" s="127">
        <v>469144.76</v>
      </c>
      <c r="G20" s="124"/>
    </row>
    <row r="21" spans="1:7" ht="15.75">
      <c r="A21" s="168" t="s">
        <v>0</v>
      </c>
      <c r="B21" s="169" t="s">
        <v>455</v>
      </c>
      <c r="C21" s="170" t="s">
        <v>107</v>
      </c>
      <c r="D21" s="171">
        <v>13597830.61</v>
      </c>
      <c r="E21" s="171">
        <v>14634254.49</v>
      </c>
      <c r="F21" s="127">
        <v>469144.76</v>
      </c>
      <c r="G21" s="124"/>
    </row>
    <row r="22" spans="1:7" ht="120">
      <c r="A22" s="168" t="s">
        <v>456</v>
      </c>
      <c r="B22" s="169" t="s">
        <v>455</v>
      </c>
      <c r="C22" s="170" t="s">
        <v>157</v>
      </c>
      <c r="D22" s="171">
        <v>9376600</v>
      </c>
      <c r="E22" s="171">
        <v>10249750.27</v>
      </c>
      <c r="F22" s="127" t="s">
        <v>14</v>
      </c>
      <c r="G22" s="124"/>
    </row>
    <row r="23" spans="1:7" ht="135">
      <c r="A23" s="168" t="s">
        <v>94</v>
      </c>
      <c r="B23" s="169" t="s">
        <v>455</v>
      </c>
      <c r="C23" s="170" t="s">
        <v>158</v>
      </c>
      <c r="D23" s="171" t="s">
        <v>14</v>
      </c>
      <c r="E23" s="171">
        <v>10253827.05</v>
      </c>
      <c r="F23" s="127" t="s">
        <v>14</v>
      </c>
      <c r="G23" s="124"/>
    </row>
    <row r="24" spans="1:7" ht="135">
      <c r="A24" s="168" t="s">
        <v>95</v>
      </c>
      <c r="B24" s="169" t="s">
        <v>455</v>
      </c>
      <c r="C24" s="170" t="s">
        <v>159</v>
      </c>
      <c r="D24" s="171" t="s">
        <v>14</v>
      </c>
      <c r="E24" s="171">
        <v>-4076.78</v>
      </c>
      <c r="F24" s="127" t="s">
        <v>14</v>
      </c>
      <c r="G24" s="124"/>
    </row>
    <row r="25" spans="1:7" ht="135">
      <c r="A25" s="168" t="s">
        <v>152</v>
      </c>
      <c r="B25" s="169" t="s">
        <v>455</v>
      </c>
      <c r="C25" s="170" t="s">
        <v>160</v>
      </c>
      <c r="D25" s="171">
        <v>386900</v>
      </c>
      <c r="E25" s="171">
        <v>177734.25</v>
      </c>
      <c r="F25" s="127">
        <v>209165.75</v>
      </c>
      <c r="G25" s="124"/>
    </row>
    <row r="26" spans="1:7" ht="165">
      <c r="A26" s="168" t="s">
        <v>96</v>
      </c>
      <c r="B26" s="169" t="s">
        <v>455</v>
      </c>
      <c r="C26" s="170" t="s">
        <v>161</v>
      </c>
      <c r="D26" s="171" t="s">
        <v>14</v>
      </c>
      <c r="E26" s="171">
        <v>177325.58</v>
      </c>
      <c r="F26" s="127" t="s">
        <v>14</v>
      </c>
      <c r="G26" s="124"/>
    </row>
    <row r="27" spans="1:7" ht="165">
      <c r="A27" s="168" t="s">
        <v>97</v>
      </c>
      <c r="B27" s="169" t="s">
        <v>455</v>
      </c>
      <c r="C27" s="170" t="s">
        <v>162</v>
      </c>
      <c r="D27" s="171" t="s">
        <v>14</v>
      </c>
      <c r="E27" s="171">
        <v>408.67</v>
      </c>
      <c r="F27" s="127" t="s">
        <v>14</v>
      </c>
      <c r="G27" s="124"/>
    </row>
    <row r="28" spans="1:7" ht="60">
      <c r="A28" s="168" t="s">
        <v>15</v>
      </c>
      <c r="B28" s="169" t="s">
        <v>455</v>
      </c>
      <c r="C28" s="170" t="s">
        <v>108</v>
      </c>
      <c r="D28" s="171">
        <v>737400</v>
      </c>
      <c r="E28" s="171">
        <v>478735.16</v>
      </c>
      <c r="F28" s="127">
        <v>258664.84</v>
      </c>
      <c r="G28" s="124"/>
    </row>
    <row r="29" spans="1:7" ht="90">
      <c r="A29" s="168" t="s">
        <v>98</v>
      </c>
      <c r="B29" s="169" t="s">
        <v>455</v>
      </c>
      <c r="C29" s="170" t="s">
        <v>109</v>
      </c>
      <c r="D29" s="171" t="s">
        <v>14</v>
      </c>
      <c r="E29" s="171">
        <v>477084.24</v>
      </c>
      <c r="F29" s="127" t="s">
        <v>14</v>
      </c>
      <c r="G29" s="124"/>
    </row>
    <row r="30" spans="1:7" ht="90">
      <c r="A30" s="168" t="s">
        <v>99</v>
      </c>
      <c r="B30" s="169" t="s">
        <v>455</v>
      </c>
      <c r="C30" s="170" t="s">
        <v>163</v>
      </c>
      <c r="D30" s="171" t="s">
        <v>14</v>
      </c>
      <c r="E30" s="171">
        <v>1650.92</v>
      </c>
      <c r="F30" s="127" t="s">
        <v>14</v>
      </c>
      <c r="G30" s="124"/>
    </row>
    <row r="31" spans="1:7" ht="105">
      <c r="A31" s="168" t="s">
        <v>319</v>
      </c>
      <c r="B31" s="169" t="s">
        <v>455</v>
      </c>
      <c r="C31" s="170" t="s">
        <v>330</v>
      </c>
      <c r="D31" s="171">
        <v>48170</v>
      </c>
      <c r="E31" s="171">
        <v>72709.7</v>
      </c>
      <c r="F31" s="127" t="s">
        <v>14</v>
      </c>
      <c r="G31" s="124"/>
    </row>
    <row r="32" spans="1:7" ht="135">
      <c r="A32" s="168" t="s">
        <v>320</v>
      </c>
      <c r="B32" s="169" t="s">
        <v>455</v>
      </c>
      <c r="C32" s="170" t="s">
        <v>331</v>
      </c>
      <c r="D32" s="171" t="s">
        <v>14</v>
      </c>
      <c r="E32" s="171">
        <v>72709.7</v>
      </c>
      <c r="F32" s="127" t="s">
        <v>14</v>
      </c>
      <c r="G32" s="124"/>
    </row>
    <row r="33" spans="1:7" ht="150">
      <c r="A33" s="168" t="s">
        <v>457</v>
      </c>
      <c r="B33" s="169" t="s">
        <v>455</v>
      </c>
      <c r="C33" s="170" t="s">
        <v>390</v>
      </c>
      <c r="D33" s="171">
        <v>2888609.64</v>
      </c>
      <c r="E33" s="171">
        <v>3338423.03</v>
      </c>
      <c r="F33" s="127" t="s">
        <v>14</v>
      </c>
      <c r="G33" s="124"/>
    </row>
    <row r="34" spans="1:7" ht="135">
      <c r="A34" s="168" t="s">
        <v>367</v>
      </c>
      <c r="B34" s="169" t="s">
        <v>455</v>
      </c>
      <c r="C34" s="170" t="s">
        <v>391</v>
      </c>
      <c r="D34" s="171" t="s">
        <v>14</v>
      </c>
      <c r="E34" s="171">
        <v>3338423.03</v>
      </c>
      <c r="F34" s="127" t="s">
        <v>14</v>
      </c>
      <c r="G34" s="124"/>
    </row>
    <row r="35" spans="1:7" ht="120">
      <c r="A35" s="168" t="s">
        <v>368</v>
      </c>
      <c r="B35" s="169" t="s">
        <v>455</v>
      </c>
      <c r="C35" s="170" t="s">
        <v>392</v>
      </c>
      <c r="D35" s="171">
        <v>700</v>
      </c>
      <c r="E35" s="171">
        <v>-614.17</v>
      </c>
      <c r="F35" s="127">
        <v>1314.17</v>
      </c>
      <c r="G35" s="124"/>
    </row>
    <row r="36" spans="1:7" ht="165">
      <c r="A36" s="168" t="s">
        <v>369</v>
      </c>
      <c r="B36" s="169" t="s">
        <v>455</v>
      </c>
      <c r="C36" s="170" t="s">
        <v>393</v>
      </c>
      <c r="D36" s="171" t="s">
        <v>14</v>
      </c>
      <c r="E36" s="171">
        <v>-614.17</v>
      </c>
      <c r="F36" s="127" t="s">
        <v>14</v>
      </c>
      <c r="G36" s="124"/>
    </row>
    <row r="37" spans="1:7" ht="60">
      <c r="A37" s="168" t="s">
        <v>458</v>
      </c>
      <c r="B37" s="169" t="s">
        <v>455</v>
      </c>
      <c r="C37" s="170" t="s">
        <v>459</v>
      </c>
      <c r="D37" s="171">
        <v>155206.7</v>
      </c>
      <c r="E37" s="171">
        <v>255869.81</v>
      </c>
      <c r="F37" s="127" t="s">
        <v>14</v>
      </c>
      <c r="G37" s="124"/>
    </row>
    <row r="38" spans="1:7" ht="105">
      <c r="A38" s="168" t="s">
        <v>460</v>
      </c>
      <c r="B38" s="169" t="s">
        <v>455</v>
      </c>
      <c r="C38" s="170" t="s">
        <v>461</v>
      </c>
      <c r="D38" s="171" t="s">
        <v>14</v>
      </c>
      <c r="E38" s="171">
        <v>255869.81</v>
      </c>
      <c r="F38" s="127" t="s">
        <v>14</v>
      </c>
      <c r="G38" s="124"/>
    </row>
    <row r="39" spans="1:7" ht="60">
      <c r="A39" s="168" t="s">
        <v>462</v>
      </c>
      <c r="B39" s="169" t="s">
        <v>455</v>
      </c>
      <c r="C39" s="170" t="s">
        <v>463</v>
      </c>
      <c r="D39" s="171">
        <v>4244.27</v>
      </c>
      <c r="E39" s="171">
        <v>61646.44</v>
      </c>
      <c r="F39" s="127" t="s">
        <v>14</v>
      </c>
      <c r="G39" s="124"/>
    </row>
    <row r="40" spans="1:7" ht="120">
      <c r="A40" s="168" t="s">
        <v>464</v>
      </c>
      <c r="B40" s="169" t="s">
        <v>455</v>
      </c>
      <c r="C40" s="170" t="s">
        <v>465</v>
      </c>
      <c r="D40" s="171" t="s">
        <v>14</v>
      </c>
      <c r="E40" s="171">
        <v>61646.44</v>
      </c>
      <c r="F40" s="127" t="s">
        <v>14</v>
      </c>
      <c r="G40" s="124"/>
    </row>
    <row r="41" spans="1:7" ht="30">
      <c r="A41" s="168" t="s">
        <v>93</v>
      </c>
      <c r="B41" s="169" t="s">
        <v>455</v>
      </c>
      <c r="C41" s="170" t="s">
        <v>466</v>
      </c>
      <c r="D41" s="171">
        <v>2911900</v>
      </c>
      <c r="E41" s="171">
        <v>3029769.57</v>
      </c>
      <c r="F41" s="127">
        <v>-41278.9</v>
      </c>
      <c r="G41" s="124"/>
    </row>
    <row r="42" spans="1:7" ht="30">
      <c r="A42" s="168" t="s">
        <v>41</v>
      </c>
      <c r="B42" s="169" t="s">
        <v>455</v>
      </c>
      <c r="C42" s="170" t="s">
        <v>467</v>
      </c>
      <c r="D42" s="171">
        <v>2911900</v>
      </c>
      <c r="E42" s="171">
        <v>3029769.57</v>
      </c>
      <c r="F42" s="127">
        <v>-41278.9</v>
      </c>
      <c r="G42" s="124"/>
    </row>
    <row r="43" spans="1:7" ht="75">
      <c r="A43" s="168" t="s">
        <v>28</v>
      </c>
      <c r="B43" s="169" t="s">
        <v>455</v>
      </c>
      <c r="C43" s="170" t="s">
        <v>468</v>
      </c>
      <c r="D43" s="171">
        <v>1498400</v>
      </c>
      <c r="E43" s="171">
        <v>1569888.73</v>
      </c>
      <c r="F43" s="127" t="s">
        <v>14</v>
      </c>
      <c r="G43" s="124"/>
    </row>
    <row r="44" spans="1:7" ht="120">
      <c r="A44" s="168" t="s">
        <v>469</v>
      </c>
      <c r="B44" s="169" t="s">
        <v>455</v>
      </c>
      <c r="C44" s="170" t="s">
        <v>470</v>
      </c>
      <c r="D44" s="171">
        <v>1498400</v>
      </c>
      <c r="E44" s="171">
        <v>1569888.73</v>
      </c>
      <c r="F44" s="127" t="s">
        <v>14</v>
      </c>
      <c r="G44" s="124"/>
    </row>
    <row r="45" spans="1:7" ht="105">
      <c r="A45" s="168" t="s">
        <v>7</v>
      </c>
      <c r="B45" s="169" t="s">
        <v>455</v>
      </c>
      <c r="C45" s="170" t="s">
        <v>471</v>
      </c>
      <c r="D45" s="171">
        <v>7800</v>
      </c>
      <c r="E45" s="171">
        <v>8199.43</v>
      </c>
      <c r="F45" s="127" t="s">
        <v>14</v>
      </c>
      <c r="G45" s="124"/>
    </row>
    <row r="46" spans="1:7" ht="135">
      <c r="A46" s="168" t="s">
        <v>472</v>
      </c>
      <c r="B46" s="169" t="s">
        <v>455</v>
      </c>
      <c r="C46" s="170" t="s">
        <v>473</v>
      </c>
      <c r="D46" s="171">
        <v>7800</v>
      </c>
      <c r="E46" s="171">
        <v>8199.43</v>
      </c>
      <c r="F46" s="127" t="s">
        <v>14</v>
      </c>
      <c r="G46" s="124"/>
    </row>
    <row r="47" spans="1:7" ht="90">
      <c r="A47" s="168" t="s">
        <v>32</v>
      </c>
      <c r="B47" s="169" t="s">
        <v>455</v>
      </c>
      <c r="C47" s="170" t="s">
        <v>474</v>
      </c>
      <c r="D47" s="171">
        <v>1617900</v>
      </c>
      <c r="E47" s="171">
        <v>1622602.51</v>
      </c>
      <c r="F47" s="127" t="s">
        <v>14</v>
      </c>
      <c r="G47" s="124"/>
    </row>
    <row r="48" spans="1:7" ht="120">
      <c r="A48" s="168" t="s">
        <v>475</v>
      </c>
      <c r="B48" s="169" t="s">
        <v>455</v>
      </c>
      <c r="C48" s="170" t="s">
        <v>476</v>
      </c>
      <c r="D48" s="171">
        <v>1617900</v>
      </c>
      <c r="E48" s="171">
        <v>1622602.51</v>
      </c>
      <c r="F48" s="127" t="s">
        <v>14</v>
      </c>
      <c r="G48" s="124"/>
    </row>
    <row r="49" spans="1:7" ht="75">
      <c r="A49" s="168" t="s">
        <v>37</v>
      </c>
      <c r="B49" s="169" t="s">
        <v>455</v>
      </c>
      <c r="C49" s="170" t="s">
        <v>477</v>
      </c>
      <c r="D49" s="171">
        <v>-212200</v>
      </c>
      <c r="E49" s="171">
        <v>-170921.1</v>
      </c>
      <c r="F49" s="127">
        <v>-41278.9</v>
      </c>
      <c r="G49" s="124"/>
    </row>
    <row r="50" spans="1:7" ht="120">
      <c r="A50" s="168" t="s">
        <v>478</v>
      </c>
      <c r="B50" s="169" t="s">
        <v>455</v>
      </c>
      <c r="C50" s="170" t="s">
        <v>479</v>
      </c>
      <c r="D50" s="171">
        <v>-212200</v>
      </c>
      <c r="E50" s="171">
        <v>-170921.1</v>
      </c>
      <c r="F50" s="127">
        <v>-41278.9</v>
      </c>
      <c r="G50" s="124"/>
    </row>
    <row r="51" spans="1:7" ht="15.75">
      <c r="A51" s="168" t="s">
        <v>8</v>
      </c>
      <c r="B51" s="169" t="s">
        <v>455</v>
      </c>
      <c r="C51" s="170" t="s">
        <v>164</v>
      </c>
      <c r="D51" s="171">
        <v>61156.25</v>
      </c>
      <c r="E51" s="171">
        <v>62264.62</v>
      </c>
      <c r="F51" s="127" t="s">
        <v>14</v>
      </c>
      <c r="G51" s="124"/>
    </row>
    <row r="52" spans="1:7" ht="15.75">
      <c r="A52" s="168" t="s">
        <v>36</v>
      </c>
      <c r="B52" s="169" t="s">
        <v>455</v>
      </c>
      <c r="C52" s="170" t="s">
        <v>165</v>
      </c>
      <c r="D52" s="171">
        <v>61156.25</v>
      </c>
      <c r="E52" s="171">
        <v>62264.62</v>
      </c>
      <c r="F52" s="127" t="s">
        <v>14</v>
      </c>
      <c r="G52" s="124"/>
    </row>
    <row r="53" spans="1:7" ht="15.75">
      <c r="A53" s="168" t="s">
        <v>36</v>
      </c>
      <c r="B53" s="169" t="s">
        <v>455</v>
      </c>
      <c r="C53" s="170" t="s">
        <v>166</v>
      </c>
      <c r="D53" s="171">
        <v>61156.25</v>
      </c>
      <c r="E53" s="171">
        <v>62264.62</v>
      </c>
      <c r="F53" s="127" t="s">
        <v>14</v>
      </c>
      <c r="G53" s="124"/>
    </row>
    <row r="54" spans="1:7" ht="60">
      <c r="A54" s="168" t="s">
        <v>100</v>
      </c>
      <c r="B54" s="169" t="s">
        <v>455</v>
      </c>
      <c r="C54" s="170" t="s">
        <v>110</v>
      </c>
      <c r="D54" s="171">
        <v>61156.25</v>
      </c>
      <c r="E54" s="171">
        <v>62264.62</v>
      </c>
      <c r="F54" s="127" t="s">
        <v>14</v>
      </c>
      <c r="G54" s="124"/>
    </row>
    <row r="55" spans="1:7" ht="15.75">
      <c r="A55" s="168" t="s">
        <v>24</v>
      </c>
      <c r="B55" s="169" t="s">
        <v>455</v>
      </c>
      <c r="C55" s="170" t="s">
        <v>167</v>
      </c>
      <c r="D55" s="171">
        <v>26957686.75</v>
      </c>
      <c r="E55" s="171">
        <v>38745867.03</v>
      </c>
      <c r="F55" s="127" t="s">
        <v>14</v>
      </c>
      <c r="G55" s="124"/>
    </row>
    <row r="56" spans="1:7" ht="15.75">
      <c r="A56" s="168" t="s">
        <v>42</v>
      </c>
      <c r="B56" s="169" t="s">
        <v>455</v>
      </c>
      <c r="C56" s="170" t="s">
        <v>168</v>
      </c>
      <c r="D56" s="171">
        <v>6674263.78</v>
      </c>
      <c r="E56" s="171">
        <v>10105791.67</v>
      </c>
      <c r="F56" s="127" t="s">
        <v>14</v>
      </c>
      <c r="G56" s="124"/>
    </row>
    <row r="57" spans="1:7" ht="45">
      <c r="A57" s="168" t="s">
        <v>23</v>
      </c>
      <c r="B57" s="169" t="s">
        <v>455</v>
      </c>
      <c r="C57" s="170" t="s">
        <v>111</v>
      </c>
      <c r="D57" s="171">
        <v>6674263.78</v>
      </c>
      <c r="E57" s="171">
        <v>10105791.67</v>
      </c>
      <c r="F57" s="127" t="s">
        <v>14</v>
      </c>
      <c r="G57" s="124"/>
    </row>
    <row r="58" spans="1:7" ht="90">
      <c r="A58" s="168" t="s">
        <v>101</v>
      </c>
      <c r="B58" s="169" t="s">
        <v>455</v>
      </c>
      <c r="C58" s="170" t="s">
        <v>112</v>
      </c>
      <c r="D58" s="171" t="s">
        <v>14</v>
      </c>
      <c r="E58" s="171">
        <v>10105791.67</v>
      </c>
      <c r="F58" s="127" t="s">
        <v>14</v>
      </c>
      <c r="G58" s="124"/>
    </row>
    <row r="59" spans="1:7" ht="15.75">
      <c r="A59" s="168" t="s">
        <v>25</v>
      </c>
      <c r="B59" s="169" t="s">
        <v>455</v>
      </c>
      <c r="C59" s="170" t="s">
        <v>169</v>
      </c>
      <c r="D59" s="171">
        <v>20283422.97</v>
      </c>
      <c r="E59" s="171">
        <v>28640075.36</v>
      </c>
      <c r="F59" s="127" t="s">
        <v>14</v>
      </c>
      <c r="G59" s="124"/>
    </row>
    <row r="60" spans="1:7" ht="15.75">
      <c r="A60" s="168" t="s">
        <v>26</v>
      </c>
      <c r="B60" s="169" t="s">
        <v>455</v>
      </c>
      <c r="C60" s="170" t="s">
        <v>170</v>
      </c>
      <c r="D60" s="171">
        <v>12589922.97</v>
      </c>
      <c r="E60" s="171">
        <v>20533002.6</v>
      </c>
      <c r="F60" s="127" t="s">
        <v>14</v>
      </c>
      <c r="G60" s="124"/>
    </row>
    <row r="61" spans="1:7" ht="45">
      <c r="A61" s="168" t="s">
        <v>153</v>
      </c>
      <c r="B61" s="169" t="s">
        <v>455</v>
      </c>
      <c r="C61" s="170" t="s">
        <v>171</v>
      </c>
      <c r="D61" s="171">
        <v>12589922.97</v>
      </c>
      <c r="E61" s="171">
        <v>20533002.6</v>
      </c>
      <c r="F61" s="127" t="s">
        <v>14</v>
      </c>
      <c r="G61" s="124"/>
    </row>
    <row r="62" spans="1:9" ht="75">
      <c r="A62" s="168" t="s">
        <v>102</v>
      </c>
      <c r="B62" s="169" t="s">
        <v>455</v>
      </c>
      <c r="C62" s="170" t="s">
        <v>113</v>
      </c>
      <c r="D62" s="171" t="s">
        <v>14</v>
      </c>
      <c r="E62" s="171">
        <v>20533208.6</v>
      </c>
      <c r="F62" s="127" t="s">
        <v>14</v>
      </c>
      <c r="G62" s="124"/>
      <c r="I62" s="126"/>
    </row>
    <row r="63" spans="1:7" ht="75">
      <c r="A63" s="168" t="s">
        <v>103</v>
      </c>
      <c r="B63" s="169" t="s">
        <v>455</v>
      </c>
      <c r="C63" s="170" t="s">
        <v>114</v>
      </c>
      <c r="D63" s="171" t="s">
        <v>14</v>
      </c>
      <c r="E63" s="171">
        <v>-206</v>
      </c>
      <c r="F63" s="127" t="s">
        <v>14</v>
      </c>
      <c r="G63" s="124"/>
    </row>
    <row r="64" spans="1:7" ht="15.75">
      <c r="A64" s="168" t="s">
        <v>22</v>
      </c>
      <c r="B64" s="169" t="s">
        <v>455</v>
      </c>
      <c r="C64" s="170" t="s">
        <v>172</v>
      </c>
      <c r="D64" s="171">
        <v>7693500</v>
      </c>
      <c r="E64" s="171">
        <v>8107072.76</v>
      </c>
      <c r="F64" s="127" t="s">
        <v>14</v>
      </c>
      <c r="G64" s="124"/>
    </row>
    <row r="65" spans="1:7" ht="45">
      <c r="A65" s="168" t="s">
        <v>3</v>
      </c>
      <c r="B65" s="169" t="s">
        <v>455</v>
      </c>
      <c r="C65" s="170" t="s">
        <v>173</v>
      </c>
      <c r="D65" s="171">
        <v>7693500</v>
      </c>
      <c r="E65" s="171">
        <v>8107072.76</v>
      </c>
      <c r="F65" s="127" t="s">
        <v>14</v>
      </c>
      <c r="G65" s="124"/>
    </row>
    <row r="66" spans="1:7" ht="75">
      <c r="A66" s="168" t="s">
        <v>104</v>
      </c>
      <c r="B66" s="169" t="s">
        <v>455</v>
      </c>
      <c r="C66" s="170" t="s">
        <v>174</v>
      </c>
      <c r="D66" s="171" t="s">
        <v>14</v>
      </c>
      <c r="E66" s="171">
        <v>8107072.76</v>
      </c>
      <c r="F66" s="127" t="s">
        <v>14</v>
      </c>
      <c r="G66" s="124"/>
    </row>
    <row r="67" spans="1:7" ht="15.75">
      <c r="A67" s="168" t="s">
        <v>19</v>
      </c>
      <c r="B67" s="169" t="s">
        <v>455</v>
      </c>
      <c r="C67" s="170" t="s">
        <v>480</v>
      </c>
      <c r="D67" s="171">
        <v>173681.29</v>
      </c>
      <c r="E67" s="171">
        <v>314466.14</v>
      </c>
      <c r="F67" s="127" t="s">
        <v>14</v>
      </c>
      <c r="G67" s="124"/>
    </row>
    <row r="68" spans="1:7" ht="135">
      <c r="A68" s="168" t="s">
        <v>481</v>
      </c>
      <c r="B68" s="169" t="s">
        <v>455</v>
      </c>
      <c r="C68" s="170" t="s">
        <v>482</v>
      </c>
      <c r="D68" s="171">
        <v>173681.29</v>
      </c>
      <c r="E68" s="171">
        <v>314466.14</v>
      </c>
      <c r="F68" s="127" t="s">
        <v>14</v>
      </c>
      <c r="G68" s="124"/>
    </row>
    <row r="69" spans="1:7" ht="15.75">
      <c r="A69" s="168" t="s">
        <v>43</v>
      </c>
      <c r="B69" s="169" t="s">
        <v>455</v>
      </c>
      <c r="C69" s="170" t="s">
        <v>175</v>
      </c>
      <c r="D69" s="171">
        <v>14009197.58</v>
      </c>
      <c r="E69" s="171">
        <v>9355823.72</v>
      </c>
      <c r="F69" s="127">
        <v>5474400</v>
      </c>
      <c r="G69" s="124"/>
    </row>
    <row r="70" spans="1:7" ht="15.75">
      <c r="A70" s="168" t="s">
        <v>271</v>
      </c>
      <c r="B70" s="169" t="s">
        <v>455</v>
      </c>
      <c r="C70" s="170" t="s">
        <v>277</v>
      </c>
      <c r="D70" s="171">
        <v>14200</v>
      </c>
      <c r="E70" s="171">
        <v>14200</v>
      </c>
      <c r="F70" s="127" t="s">
        <v>14</v>
      </c>
      <c r="G70" s="124"/>
    </row>
    <row r="71" spans="1:7" ht="60">
      <c r="A71" s="168" t="s">
        <v>272</v>
      </c>
      <c r="B71" s="169" t="s">
        <v>455</v>
      </c>
      <c r="C71" s="170" t="s">
        <v>278</v>
      </c>
      <c r="D71" s="171">
        <v>14200</v>
      </c>
      <c r="E71" s="171">
        <v>14200</v>
      </c>
      <c r="F71" s="127" t="s">
        <v>14</v>
      </c>
      <c r="G71" s="124"/>
    </row>
    <row r="72" spans="1:7" ht="75">
      <c r="A72" s="168" t="s">
        <v>273</v>
      </c>
      <c r="B72" s="169" t="s">
        <v>455</v>
      </c>
      <c r="C72" s="170" t="s">
        <v>279</v>
      </c>
      <c r="D72" s="171">
        <v>14200</v>
      </c>
      <c r="E72" s="171">
        <v>14200</v>
      </c>
      <c r="F72" s="127" t="s">
        <v>14</v>
      </c>
      <c r="G72" s="124"/>
    </row>
    <row r="73" spans="1:7" ht="90">
      <c r="A73" s="168" t="s">
        <v>276</v>
      </c>
      <c r="B73" s="169" t="s">
        <v>455</v>
      </c>
      <c r="C73" s="170" t="s">
        <v>280</v>
      </c>
      <c r="D73" s="171">
        <v>14200</v>
      </c>
      <c r="E73" s="171">
        <v>14200</v>
      </c>
      <c r="F73" s="127" t="s">
        <v>14</v>
      </c>
      <c r="G73" s="124"/>
    </row>
    <row r="74" spans="1:7" ht="30">
      <c r="A74" s="168" t="s">
        <v>274</v>
      </c>
      <c r="B74" s="169" t="s">
        <v>455</v>
      </c>
      <c r="C74" s="170" t="s">
        <v>281</v>
      </c>
      <c r="D74" s="171">
        <v>1669225.13</v>
      </c>
      <c r="E74" s="171">
        <v>2096600.35</v>
      </c>
      <c r="F74" s="127" t="s">
        <v>14</v>
      </c>
      <c r="G74" s="124"/>
    </row>
    <row r="75" spans="1:7" ht="105">
      <c r="A75" s="168" t="s">
        <v>321</v>
      </c>
      <c r="B75" s="169" t="s">
        <v>455</v>
      </c>
      <c r="C75" s="170" t="s">
        <v>332</v>
      </c>
      <c r="D75" s="171">
        <v>758199.09</v>
      </c>
      <c r="E75" s="171">
        <v>1152903.73</v>
      </c>
      <c r="F75" s="127" t="s">
        <v>14</v>
      </c>
      <c r="G75" s="124"/>
    </row>
    <row r="76" spans="1:7" ht="105">
      <c r="A76" s="168" t="s">
        <v>322</v>
      </c>
      <c r="B76" s="169" t="s">
        <v>455</v>
      </c>
      <c r="C76" s="170" t="s">
        <v>333</v>
      </c>
      <c r="D76" s="171">
        <v>483257.5</v>
      </c>
      <c r="E76" s="171">
        <v>670969</v>
      </c>
      <c r="F76" s="127" t="s">
        <v>14</v>
      </c>
      <c r="G76" s="124"/>
    </row>
    <row r="77" spans="1:7" ht="90">
      <c r="A77" s="168" t="s">
        <v>323</v>
      </c>
      <c r="B77" s="169" t="s">
        <v>455</v>
      </c>
      <c r="C77" s="170" t="s">
        <v>334</v>
      </c>
      <c r="D77" s="171">
        <v>483257.5</v>
      </c>
      <c r="E77" s="171">
        <v>670969</v>
      </c>
      <c r="F77" s="127" t="s">
        <v>14</v>
      </c>
      <c r="G77" s="124"/>
    </row>
    <row r="78" spans="1:7" ht="90">
      <c r="A78" s="168" t="s">
        <v>483</v>
      </c>
      <c r="B78" s="169" t="s">
        <v>455</v>
      </c>
      <c r="C78" s="170" t="s">
        <v>484</v>
      </c>
      <c r="D78" s="171">
        <v>274941.59</v>
      </c>
      <c r="E78" s="171">
        <v>481934.73</v>
      </c>
      <c r="F78" s="127" t="s">
        <v>14</v>
      </c>
      <c r="G78" s="124"/>
    </row>
    <row r="79" spans="1:7" ht="75">
      <c r="A79" s="168" t="s">
        <v>485</v>
      </c>
      <c r="B79" s="169" t="s">
        <v>455</v>
      </c>
      <c r="C79" s="170" t="s">
        <v>486</v>
      </c>
      <c r="D79" s="171">
        <v>274941.59</v>
      </c>
      <c r="E79" s="171">
        <v>481934.73</v>
      </c>
      <c r="F79" s="127" t="s">
        <v>14</v>
      </c>
      <c r="G79" s="124"/>
    </row>
    <row r="80" spans="1:7" ht="90">
      <c r="A80" s="168" t="s">
        <v>370</v>
      </c>
      <c r="B80" s="169" t="s">
        <v>455</v>
      </c>
      <c r="C80" s="170" t="s">
        <v>394</v>
      </c>
      <c r="D80" s="171">
        <v>911026.04</v>
      </c>
      <c r="E80" s="171">
        <v>943696.62</v>
      </c>
      <c r="F80" s="127" t="s">
        <v>14</v>
      </c>
      <c r="G80" s="124"/>
    </row>
    <row r="81" spans="1:7" ht="90">
      <c r="A81" s="168" t="s">
        <v>371</v>
      </c>
      <c r="B81" s="169" t="s">
        <v>455</v>
      </c>
      <c r="C81" s="170" t="s">
        <v>395</v>
      </c>
      <c r="D81" s="171">
        <v>911026.04</v>
      </c>
      <c r="E81" s="171">
        <v>943696.62</v>
      </c>
      <c r="F81" s="127" t="s">
        <v>14</v>
      </c>
      <c r="G81" s="124"/>
    </row>
    <row r="82" spans="1:7" ht="90">
      <c r="A82" s="168" t="s">
        <v>372</v>
      </c>
      <c r="B82" s="169" t="s">
        <v>455</v>
      </c>
      <c r="C82" s="170" t="s">
        <v>396</v>
      </c>
      <c r="D82" s="171">
        <v>911026.04</v>
      </c>
      <c r="E82" s="171">
        <v>943696.62</v>
      </c>
      <c r="F82" s="127" t="s">
        <v>14</v>
      </c>
      <c r="G82" s="124"/>
    </row>
    <row r="83" spans="1:7" ht="30">
      <c r="A83" s="168" t="s">
        <v>487</v>
      </c>
      <c r="B83" s="169" t="s">
        <v>455</v>
      </c>
      <c r="C83" s="170" t="s">
        <v>488</v>
      </c>
      <c r="D83" s="171">
        <v>257.78</v>
      </c>
      <c r="E83" s="171">
        <v>257.78</v>
      </c>
      <c r="F83" s="127" t="s">
        <v>14</v>
      </c>
      <c r="G83" s="124"/>
    </row>
    <row r="84" spans="1:7" ht="15.75">
      <c r="A84" s="168" t="s">
        <v>489</v>
      </c>
      <c r="B84" s="169" t="s">
        <v>455</v>
      </c>
      <c r="C84" s="170" t="s">
        <v>490</v>
      </c>
      <c r="D84" s="171">
        <v>257.78</v>
      </c>
      <c r="E84" s="171">
        <v>257.78</v>
      </c>
      <c r="F84" s="127" t="s">
        <v>14</v>
      </c>
      <c r="G84" s="124"/>
    </row>
    <row r="85" spans="1:7" ht="15.75">
      <c r="A85" s="168" t="s">
        <v>491</v>
      </c>
      <c r="B85" s="169" t="s">
        <v>455</v>
      </c>
      <c r="C85" s="170" t="s">
        <v>492</v>
      </c>
      <c r="D85" s="171">
        <v>257.78</v>
      </c>
      <c r="E85" s="171">
        <v>257.78</v>
      </c>
      <c r="F85" s="127" t="s">
        <v>14</v>
      </c>
      <c r="G85" s="124"/>
    </row>
    <row r="86" spans="1:7" ht="30">
      <c r="A86" s="168" t="s">
        <v>493</v>
      </c>
      <c r="B86" s="169" t="s">
        <v>455</v>
      </c>
      <c r="C86" s="170" t="s">
        <v>494</v>
      </c>
      <c r="D86" s="171">
        <v>257.78</v>
      </c>
      <c r="E86" s="171">
        <v>257.78</v>
      </c>
      <c r="F86" s="127" t="s">
        <v>14</v>
      </c>
      <c r="G86" s="124"/>
    </row>
    <row r="87" spans="1:7" ht="30">
      <c r="A87" s="168" t="s">
        <v>324</v>
      </c>
      <c r="B87" s="169" t="s">
        <v>455</v>
      </c>
      <c r="C87" s="170" t="s">
        <v>335</v>
      </c>
      <c r="D87" s="171">
        <v>11755424.67</v>
      </c>
      <c r="E87" s="171">
        <v>6651819.41</v>
      </c>
      <c r="F87" s="127">
        <v>5449400</v>
      </c>
      <c r="G87" s="124"/>
    </row>
    <row r="88" spans="1:7" ht="45">
      <c r="A88" s="168" t="s">
        <v>373</v>
      </c>
      <c r="B88" s="169" t="s">
        <v>455</v>
      </c>
      <c r="C88" s="170" t="s">
        <v>397</v>
      </c>
      <c r="D88" s="171">
        <v>9694000</v>
      </c>
      <c r="E88" s="171">
        <v>4244600</v>
      </c>
      <c r="F88" s="127">
        <v>5449400</v>
      </c>
      <c r="G88" s="124"/>
    </row>
    <row r="89" spans="1:7" ht="60">
      <c r="A89" s="168" t="s">
        <v>374</v>
      </c>
      <c r="B89" s="169" t="s">
        <v>455</v>
      </c>
      <c r="C89" s="170" t="s">
        <v>398</v>
      </c>
      <c r="D89" s="171">
        <v>9694000</v>
      </c>
      <c r="E89" s="171">
        <v>4244600</v>
      </c>
      <c r="F89" s="127">
        <v>5449400</v>
      </c>
      <c r="G89" s="124"/>
    </row>
    <row r="90" spans="1:7" ht="60">
      <c r="A90" s="168" t="s">
        <v>375</v>
      </c>
      <c r="B90" s="169" t="s">
        <v>455</v>
      </c>
      <c r="C90" s="170" t="s">
        <v>399</v>
      </c>
      <c r="D90" s="171">
        <v>9694000</v>
      </c>
      <c r="E90" s="171">
        <v>4244600</v>
      </c>
      <c r="F90" s="127">
        <v>5449400</v>
      </c>
      <c r="G90" s="124"/>
    </row>
    <row r="91" spans="1:7" ht="75">
      <c r="A91" s="168" t="s">
        <v>376</v>
      </c>
      <c r="B91" s="169" t="s">
        <v>455</v>
      </c>
      <c r="C91" s="170" t="s">
        <v>400</v>
      </c>
      <c r="D91" s="171">
        <v>2061424.67</v>
      </c>
      <c r="E91" s="171">
        <v>2407219.41</v>
      </c>
      <c r="F91" s="127" t="s">
        <v>14</v>
      </c>
      <c r="G91" s="124"/>
    </row>
    <row r="92" spans="1:7" ht="75">
      <c r="A92" s="168" t="s">
        <v>377</v>
      </c>
      <c r="B92" s="169" t="s">
        <v>455</v>
      </c>
      <c r="C92" s="170" t="s">
        <v>401</v>
      </c>
      <c r="D92" s="171">
        <v>2061424.67</v>
      </c>
      <c r="E92" s="171">
        <v>2407219.41</v>
      </c>
      <c r="F92" s="127" t="s">
        <v>14</v>
      </c>
      <c r="G92" s="124"/>
    </row>
    <row r="93" spans="1:7" ht="75">
      <c r="A93" s="168" t="s">
        <v>378</v>
      </c>
      <c r="B93" s="169" t="s">
        <v>455</v>
      </c>
      <c r="C93" s="170" t="s">
        <v>402</v>
      </c>
      <c r="D93" s="171">
        <v>2061424.67</v>
      </c>
      <c r="E93" s="171">
        <v>2407219.41</v>
      </c>
      <c r="F93" s="127" t="s">
        <v>14</v>
      </c>
      <c r="G93" s="124"/>
    </row>
    <row r="94" spans="1:7" ht="15.75">
      <c r="A94" s="168" t="s">
        <v>19</v>
      </c>
      <c r="B94" s="169" t="s">
        <v>455</v>
      </c>
      <c r="C94" s="170" t="s">
        <v>176</v>
      </c>
      <c r="D94" s="171">
        <v>31700</v>
      </c>
      <c r="E94" s="171">
        <v>54556.18</v>
      </c>
      <c r="F94" s="127">
        <v>25000</v>
      </c>
      <c r="G94" s="124"/>
    </row>
    <row r="95" spans="1:7" ht="45" hidden="1">
      <c r="A95" s="168" t="s">
        <v>495</v>
      </c>
      <c r="B95" s="169" t="s">
        <v>455</v>
      </c>
      <c r="C95" s="170" t="s">
        <v>496</v>
      </c>
      <c r="D95" s="171">
        <v>25000</v>
      </c>
      <c r="E95" s="171" t="s">
        <v>14</v>
      </c>
      <c r="F95" s="127">
        <v>25000</v>
      </c>
      <c r="G95" s="124"/>
    </row>
    <row r="96" spans="1:7" ht="60" hidden="1">
      <c r="A96" s="168" t="s">
        <v>497</v>
      </c>
      <c r="B96" s="169" t="s">
        <v>455</v>
      </c>
      <c r="C96" s="170" t="s">
        <v>498</v>
      </c>
      <c r="D96" s="171">
        <v>25000</v>
      </c>
      <c r="E96" s="171" t="s">
        <v>14</v>
      </c>
      <c r="F96" s="127">
        <v>25000</v>
      </c>
      <c r="G96" s="124"/>
    </row>
    <row r="97" spans="1:7" ht="135">
      <c r="A97" s="168" t="s">
        <v>325</v>
      </c>
      <c r="B97" s="169" t="s">
        <v>455</v>
      </c>
      <c r="C97" s="170" t="s">
        <v>336</v>
      </c>
      <c r="D97" s="171">
        <v>6700</v>
      </c>
      <c r="E97" s="171">
        <v>54556.18</v>
      </c>
      <c r="F97" s="127" t="s">
        <v>14</v>
      </c>
      <c r="G97" s="124"/>
    </row>
    <row r="98" spans="1:7" ht="60">
      <c r="A98" s="168" t="s">
        <v>326</v>
      </c>
      <c r="B98" s="169" t="s">
        <v>455</v>
      </c>
      <c r="C98" s="170" t="s">
        <v>337</v>
      </c>
      <c r="D98" s="171" t="s">
        <v>14</v>
      </c>
      <c r="E98" s="171">
        <v>47856.18</v>
      </c>
      <c r="F98" s="127" t="s">
        <v>14</v>
      </c>
      <c r="G98" s="124"/>
    </row>
    <row r="99" spans="1:7" ht="90">
      <c r="A99" s="168" t="s">
        <v>327</v>
      </c>
      <c r="B99" s="169" t="s">
        <v>455</v>
      </c>
      <c r="C99" s="170" t="s">
        <v>338</v>
      </c>
      <c r="D99" s="171" t="s">
        <v>14</v>
      </c>
      <c r="E99" s="171">
        <v>47856.18</v>
      </c>
      <c r="F99" s="127" t="s">
        <v>14</v>
      </c>
      <c r="G99" s="124"/>
    </row>
    <row r="100" spans="1:7" ht="90">
      <c r="A100" s="168" t="s">
        <v>499</v>
      </c>
      <c r="B100" s="169" t="s">
        <v>455</v>
      </c>
      <c r="C100" s="170" t="s">
        <v>500</v>
      </c>
      <c r="D100" s="171">
        <v>6700</v>
      </c>
      <c r="E100" s="171">
        <v>6700</v>
      </c>
      <c r="F100" s="127" t="s">
        <v>14</v>
      </c>
      <c r="G100" s="124"/>
    </row>
    <row r="101" spans="1:7" ht="90">
      <c r="A101" s="168" t="s">
        <v>501</v>
      </c>
      <c r="B101" s="169" t="s">
        <v>455</v>
      </c>
      <c r="C101" s="170" t="s">
        <v>502</v>
      </c>
      <c r="D101" s="171">
        <v>6700</v>
      </c>
      <c r="E101" s="171">
        <v>6700</v>
      </c>
      <c r="F101" s="127" t="s">
        <v>14</v>
      </c>
      <c r="G101" s="124"/>
    </row>
    <row r="102" spans="1:7" ht="15.75">
      <c r="A102" s="168" t="s">
        <v>275</v>
      </c>
      <c r="B102" s="169" t="s">
        <v>455</v>
      </c>
      <c r="C102" s="170" t="s">
        <v>282</v>
      </c>
      <c r="D102" s="171">
        <v>538390</v>
      </c>
      <c r="E102" s="171">
        <v>538390</v>
      </c>
      <c r="F102" s="127" t="s">
        <v>14</v>
      </c>
      <c r="G102" s="124"/>
    </row>
    <row r="103" spans="1:7" ht="15.75">
      <c r="A103" s="168" t="s">
        <v>379</v>
      </c>
      <c r="B103" s="169" t="s">
        <v>455</v>
      </c>
      <c r="C103" s="170" t="s">
        <v>403</v>
      </c>
      <c r="D103" s="171">
        <v>538390</v>
      </c>
      <c r="E103" s="171">
        <v>538390</v>
      </c>
      <c r="F103" s="127" t="s">
        <v>14</v>
      </c>
      <c r="G103" s="124"/>
    </row>
    <row r="104" spans="1:7" ht="30">
      <c r="A104" s="168" t="s">
        <v>380</v>
      </c>
      <c r="B104" s="169" t="s">
        <v>455</v>
      </c>
      <c r="C104" s="170" t="s">
        <v>404</v>
      </c>
      <c r="D104" s="171">
        <v>538390</v>
      </c>
      <c r="E104" s="171">
        <v>538390</v>
      </c>
      <c r="F104" s="127" t="s">
        <v>14</v>
      </c>
      <c r="G104" s="124"/>
    </row>
    <row r="105" spans="1:7" ht="45">
      <c r="A105" s="168" t="s">
        <v>503</v>
      </c>
      <c r="B105" s="169" t="s">
        <v>455</v>
      </c>
      <c r="C105" s="170" t="s">
        <v>405</v>
      </c>
      <c r="D105" s="171">
        <v>199204</v>
      </c>
      <c r="E105" s="171">
        <v>199204</v>
      </c>
      <c r="F105" s="127" t="s">
        <v>14</v>
      </c>
      <c r="G105" s="124"/>
    </row>
    <row r="106" spans="1:7" ht="90">
      <c r="A106" s="168" t="s">
        <v>504</v>
      </c>
      <c r="B106" s="169" t="s">
        <v>455</v>
      </c>
      <c r="C106" s="170" t="s">
        <v>505</v>
      </c>
      <c r="D106" s="171">
        <v>192635</v>
      </c>
      <c r="E106" s="171">
        <v>192635</v>
      </c>
      <c r="F106" s="127" t="s">
        <v>14</v>
      </c>
      <c r="G106" s="124"/>
    </row>
    <row r="107" spans="1:7" ht="45">
      <c r="A107" s="168" t="s">
        <v>506</v>
      </c>
      <c r="B107" s="169" t="s">
        <v>455</v>
      </c>
      <c r="C107" s="170" t="s">
        <v>507</v>
      </c>
      <c r="D107" s="171">
        <v>146551</v>
      </c>
      <c r="E107" s="171">
        <v>146551</v>
      </c>
      <c r="F107" s="127" t="s">
        <v>14</v>
      </c>
      <c r="G107" s="124"/>
    </row>
    <row r="108" spans="1:7" ht="15.75">
      <c r="A108" s="168" t="s">
        <v>29</v>
      </c>
      <c r="B108" s="169" t="s">
        <v>455</v>
      </c>
      <c r="C108" s="170" t="s">
        <v>177</v>
      </c>
      <c r="D108" s="171">
        <v>73272084.14</v>
      </c>
      <c r="E108" s="171">
        <v>70756589.63</v>
      </c>
      <c r="F108" s="127">
        <v>2515494.51</v>
      </c>
      <c r="G108" s="124"/>
    </row>
    <row r="109" spans="1:7" ht="30">
      <c r="A109" s="168" t="s">
        <v>4</v>
      </c>
      <c r="B109" s="169" t="s">
        <v>455</v>
      </c>
      <c r="C109" s="170" t="s">
        <v>178</v>
      </c>
      <c r="D109" s="171">
        <v>73272084.14</v>
      </c>
      <c r="E109" s="171">
        <v>70756589.63</v>
      </c>
      <c r="F109" s="127">
        <v>2515494.51</v>
      </c>
      <c r="G109" s="124"/>
    </row>
    <row r="110" spans="1:7" ht="30">
      <c r="A110" s="168" t="s">
        <v>381</v>
      </c>
      <c r="B110" s="169" t="s">
        <v>455</v>
      </c>
      <c r="C110" s="170" t="s">
        <v>406</v>
      </c>
      <c r="D110" s="171">
        <v>10483880</v>
      </c>
      <c r="E110" s="171">
        <v>10483880</v>
      </c>
      <c r="F110" s="127" t="s">
        <v>14</v>
      </c>
      <c r="G110" s="124"/>
    </row>
    <row r="111" spans="1:7" ht="45">
      <c r="A111" s="168" t="s">
        <v>382</v>
      </c>
      <c r="B111" s="169" t="s">
        <v>455</v>
      </c>
      <c r="C111" s="170" t="s">
        <v>407</v>
      </c>
      <c r="D111" s="171">
        <v>10483880</v>
      </c>
      <c r="E111" s="171">
        <v>10483880</v>
      </c>
      <c r="F111" s="127" t="s">
        <v>14</v>
      </c>
      <c r="G111" s="124"/>
    </row>
    <row r="112" spans="1:7" ht="45">
      <c r="A112" s="168" t="s">
        <v>383</v>
      </c>
      <c r="B112" s="169" t="s">
        <v>455</v>
      </c>
      <c r="C112" s="170" t="s">
        <v>408</v>
      </c>
      <c r="D112" s="171">
        <v>10483880</v>
      </c>
      <c r="E112" s="171">
        <v>10483880</v>
      </c>
      <c r="F112" s="127" t="s">
        <v>14</v>
      </c>
      <c r="G112" s="124"/>
    </row>
    <row r="113" spans="1:7" ht="30">
      <c r="A113" s="168" t="s">
        <v>31</v>
      </c>
      <c r="B113" s="169" t="s">
        <v>455</v>
      </c>
      <c r="C113" s="170" t="s">
        <v>289</v>
      </c>
      <c r="D113" s="171">
        <v>59532896.8</v>
      </c>
      <c r="E113" s="171">
        <v>57018316.63</v>
      </c>
      <c r="F113" s="127">
        <v>2514580.17</v>
      </c>
      <c r="G113" s="124"/>
    </row>
    <row r="114" spans="1:7" ht="30">
      <c r="A114" s="168" t="s">
        <v>287</v>
      </c>
      <c r="B114" s="169" t="s">
        <v>455</v>
      </c>
      <c r="C114" s="170" t="s">
        <v>290</v>
      </c>
      <c r="D114" s="171">
        <v>5497100</v>
      </c>
      <c r="E114" s="171">
        <v>5497100</v>
      </c>
      <c r="F114" s="127" t="s">
        <v>14</v>
      </c>
      <c r="G114" s="124"/>
    </row>
    <row r="115" spans="1:7" ht="45">
      <c r="A115" s="168" t="s">
        <v>288</v>
      </c>
      <c r="B115" s="169" t="s">
        <v>455</v>
      </c>
      <c r="C115" s="170" t="s">
        <v>291</v>
      </c>
      <c r="D115" s="171">
        <v>5497100</v>
      </c>
      <c r="E115" s="171">
        <v>5497100</v>
      </c>
      <c r="F115" s="127" t="s">
        <v>14</v>
      </c>
      <c r="G115" s="124"/>
    </row>
    <row r="116" spans="1:7" ht="45">
      <c r="A116" s="168" t="s">
        <v>384</v>
      </c>
      <c r="B116" s="169" t="s">
        <v>455</v>
      </c>
      <c r="C116" s="170" t="s">
        <v>409</v>
      </c>
      <c r="D116" s="171">
        <v>569000</v>
      </c>
      <c r="E116" s="171">
        <v>569000</v>
      </c>
      <c r="F116" s="127" t="s">
        <v>14</v>
      </c>
      <c r="G116" s="124"/>
    </row>
    <row r="117" spans="1:7" ht="45">
      <c r="A117" s="168" t="s">
        <v>385</v>
      </c>
      <c r="B117" s="169" t="s">
        <v>455</v>
      </c>
      <c r="C117" s="170" t="s">
        <v>410</v>
      </c>
      <c r="D117" s="171">
        <v>569000</v>
      </c>
      <c r="E117" s="171">
        <v>569000</v>
      </c>
      <c r="F117" s="127" t="s">
        <v>14</v>
      </c>
      <c r="G117" s="124"/>
    </row>
    <row r="118" spans="1:7" ht="15.75">
      <c r="A118" s="168" t="s">
        <v>35</v>
      </c>
      <c r="B118" s="169" t="s">
        <v>455</v>
      </c>
      <c r="C118" s="170" t="s">
        <v>292</v>
      </c>
      <c r="D118" s="171">
        <v>53466796.8</v>
      </c>
      <c r="E118" s="171">
        <v>50952216.63</v>
      </c>
      <c r="F118" s="127">
        <v>2514580.17</v>
      </c>
      <c r="G118" s="124"/>
    </row>
    <row r="119" spans="1:7" ht="15.75">
      <c r="A119" s="168" t="s">
        <v>30</v>
      </c>
      <c r="B119" s="169" t="s">
        <v>455</v>
      </c>
      <c r="C119" s="170" t="s">
        <v>293</v>
      </c>
      <c r="D119" s="171">
        <v>53466796.8</v>
      </c>
      <c r="E119" s="171">
        <v>50952216.63</v>
      </c>
      <c r="F119" s="127">
        <v>2514580.17</v>
      </c>
      <c r="G119" s="124"/>
    </row>
    <row r="120" spans="1:7" ht="30">
      <c r="A120" s="168" t="s">
        <v>105</v>
      </c>
      <c r="B120" s="169" t="s">
        <v>455</v>
      </c>
      <c r="C120" s="170" t="s">
        <v>294</v>
      </c>
      <c r="D120" s="171">
        <v>434900</v>
      </c>
      <c r="E120" s="171">
        <v>434900</v>
      </c>
      <c r="F120" s="127" t="s">
        <v>14</v>
      </c>
      <c r="G120" s="124"/>
    </row>
    <row r="121" spans="1:7" ht="45">
      <c r="A121" s="168" t="s">
        <v>154</v>
      </c>
      <c r="B121" s="169" t="s">
        <v>455</v>
      </c>
      <c r="C121" s="170" t="s">
        <v>295</v>
      </c>
      <c r="D121" s="171">
        <v>700</v>
      </c>
      <c r="E121" s="171">
        <v>700</v>
      </c>
      <c r="F121" s="127" t="s">
        <v>14</v>
      </c>
      <c r="G121" s="124"/>
    </row>
    <row r="122" spans="1:7" ht="45">
      <c r="A122" s="168" t="s">
        <v>155</v>
      </c>
      <c r="B122" s="169" t="s">
        <v>455</v>
      </c>
      <c r="C122" s="170" t="s">
        <v>296</v>
      </c>
      <c r="D122" s="171">
        <v>700</v>
      </c>
      <c r="E122" s="171">
        <v>700</v>
      </c>
      <c r="F122" s="127" t="s">
        <v>14</v>
      </c>
      <c r="G122" s="124"/>
    </row>
    <row r="123" spans="1:7" ht="45">
      <c r="A123" s="168" t="s">
        <v>386</v>
      </c>
      <c r="B123" s="169" t="s">
        <v>455</v>
      </c>
      <c r="C123" s="170" t="s">
        <v>297</v>
      </c>
      <c r="D123" s="171">
        <v>434200</v>
      </c>
      <c r="E123" s="171">
        <v>434200</v>
      </c>
      <c r="F123" s="127" t="s">
        <v>14</v>
      </c>
      <c r="G123" s="124"/>
    </row>
    <row r="124" spans="1:7" ht="60">
      <c r="A124" s="168" t="s">
        <v>387</v>
      </c>
      <c r="B124" s="169" t="s">
        <v>455</v>
      </c>
      <c r="C124" s="170" t="s">
        <v>298</v>
      </c>
      <c r="D124" s="171">
        <v>434200</v>
      </c>
      <c r="E124" s="171">
        <v>434200</v>
      </c>
      <c r="F124" s="127" t="s">
        <v>14</v>
      </c>
      <c r="G124" s="124"/>
    </row>
    <row r="125" spans="1:7" ht="15.75">
      <c r="A125" s="168" t="s">
        <v>1</v>
      </c>
      <c r="B125" s="169" t="s">
        <v>455</v>
      </c>
      <c r="C125" s="170" t="s">
        <v>339</v>
      </c>
      <c r="D125" s="171">
        <v>2820407.34</v>
      </c>
      <c r="E125" s="171">
        <v>2819493</v>
      </c>
      <c r="F125" s="127">
        <v>914.34</v>
      </c>
      <c r="G125" s="124"/>
    </row>
    <row r="126" spans="1:7" ht="60">
      <c r="A126" s="168" t="s">
        <v>388</v>
      </c>
      <c r="B126" s="169" t="s">
        <v>455</v>
      </c>
      <c r="C126" s="170" t="s">
        <v>411</v>
      </c>
      <c r="D126" s="171">
        <v>101807.34</v>
      </c>
      <c r="E126" s="171">
        <v>100893</v>
      </c>
      <c r="F126" s="127">
        <v>914.34</v>
      </c>
      <c r="G126" s="124"/>
    </row>
    <row r="127" spans="1:7" ht="75">
      <c r="A127" s="168" t="s">
        <v>389</v>
      </c>
      <c r="B127" s="169" t="s">
        <v>455</v>
      </c>
      <c r="C127" s="170" t="s">
        <v>412</v>
      </c>
      <c r="D127" s="171">
        <v>101807.34</v>
      </c>
      <c r="E127" s="171">
        <v>100893</v>
      </c>
      <c r="F127" s="127">
        <v>914.34</v>
      </c>
      <c r="G127" s="124"/>
    </row>
    <row r="128" spans="1:7" ht="30">
      <c r="A128" s="168" t="s">
        <v>328</v>
      </c>
      <c r="B128" s="169" t="s">
        <v>455</v>
      </c>
      <c r="C128" s="170" t="s">
        <v>340</v>
      </c>
      <c r="D128" s="171">
        <v>2718600</v>
      </c>
      <c r="E128" s="171">
        <v>2718600</v>
      </c>
      <c r="F128" s="127" t="s">
        <v>14</v>
      </c>
      <c r="G128" s="124"/>
    </row>
    <row r="129" spans="1:7" ht="30">
      <c r="A129" s="168" t="s">
        <v>329</v>
      </c>
      <c r="B129" s="169" t="s">
        <v>455</v>
      </c>
      <c r="C129" s="170" t="s">
        <v>341</v>
      </c>
      <c r="D129" s="171">
        <v>2718600</v>
      </c>
      <c r="E129" s="171">
        <v>2718600</v>
      </c>
      <c r="F129" s="127" t="s">
        <v>14</v>
      </c>
      <c r="G129" s="124"/>
    </row>
  </sheetData>
  <sheetProtection/>
  <mergeCells count="14">
    <mergeCell ref="B2:E2"/>
    <mergeCell ref="B3:E3"/>
    <mergeCell ref="B4:E4"/>
    <mergeCell ref="B5:E5"/>
    <mergeCell ref="A7:E7"/>
    <mergeCell ref="A8:E8"/>
    <mergeCell ref="F12:F14"/>
    <mergeCell ref="A9:E9"/>
    <mergeCell ref="B6:D6"/>
    <mergeCell ref="A13:A15"/>
    <mergeCell ref="B13:B15"/>
    <mergeCell ref="C13:C15"/>
    <mergeCell ref="D13:D15"/>
    <mergeCell ref="E13:E15"/>
  </mergeCells>
  <printOptions/>
  <pageMargins left="0.5905511811023623" right="0.03937007874015748" top="0.3937007874015748" bottom="0.3937007874015748" header="0.5118110236220472" footer="0.5118110236220472"/>
  <pageSetup fitToHeight="0" fitToWidth="1"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2"/>
  <sheetViews>
    <sheetView zoomScalePageLayoutView="0" workbookViewId="0" topLeftCell="A1">
      <selection activeCell="E200" sqref="E200"/>
    </sheetView>
  </sheetViews>
  <sheetFormatPr defaultColWidth="8.7109375" defaultRowHeight="15"/>
  <cols>
    <col min="1" max="1" width="62.8515625" style="24" customWidth="1"/>
    <col min="2" max="2" width="9.7109375" style="24" hidden="1" customWidth="1"/>
    <col min="3" max="3" width="34.7109375" style="24" customWidth="1"/>
    <col min="4" max="4" width="18.140625" style="24" hidden="1" customWidth="1"/>
    <col min="5" max="5" width="19.7109375" style="24" customWidth="1"/>
    <col min="6" max="6" width="18.140625" style="24" hidden="1" customWidth="1"/>
    <col min="7" max="7" width="8.7109375" style="24" hidden="1" customWidth="1"/>
    <col min="8" max="8" width="1.7109375" style="24" customWidth="1"/>
    <col min="9" max="16384" width="8.7109375" style="24" customWidth="1"/>
  </cols>
  <sheetData>
    <row r="1" spans="1:8" ht="13.5" customHeight="1">
      <c r="A1" s="112"/>
      <c r="B1" s="112"/>
      <c r="C1" s="112"/>
      <c r="D1" s="112"/>
      <c r="E1" s="112"/>
      <c r="F1" s="6"/>
      <c r="G1" s="11"/>
      <c r="H1" s="11"/>
    </row>
    <row r="2" spans="1:8" ht="13.5" customHeight="1">
      <c r="A2" s="25"/>
      <c r="B2" s="26"/>
      <c r="C2" s="50"/>
      <c r="D2" s="51"/>
      <c r="E2" s="49" t="s">
        <v>89</v>
      </c>
      <c r="F2" s="39"/>
      <c r="H2" s="11"/>
    </row>
    <row r="3" spans="1:8" ht="13.5" customHeight="1">
      <c r="A3" s="25"/>
      <c r="B3" s="26"/>
      <c r="C3" s="50"/>
      <c r="D3" s="51"/>
      <c r="E3" s="49" t="s">
        <v>50</v>
      </c>
      <c r="F3" s="39"/>
      <c r="H3" s="11"/>
    </row>
    <row r="4" spans="1:8" ht="13.5" customHeight="1">
      <c r="A4" s="25"/>
      <c r="B4" s="26"/>
      <c r="C4" s="50"/>
      <c r="D4" s="51"/>
      <c r="E4" s="49" t="s">
        <v>51</v>
      </c>
      <c r="F4" s="39"/>
      <c r="H4" s="11"/>
    </row>
    <row r="5" spans="1:8" ht="13.5" customHeight="1">
      <c r="A5" s="25"/>
      <c r="B5" s="26"/>
      <c r="C5" s="50"/>
      <c r="D5" s="51"/>
      <c r="E5" s="49" t="s">
        <v>508</v>
      </c>
      <c r="F5" s="39"/>
      <c r="H5" s="11"/>
    </row>
    <row r="6" spans="1:8" ht="16.5" customHeight="1">
      <c r="A6" s="25"/>
      <c r="B6" s="26"/>
      <c r="C6" s="26"/>
      <c r="D6" s="26"/>
      <c r="E6" s="26"/>
      <c r="F6" s="6"/>
      <c r="G6" s="11"/>
      <c r="H6" s="11"/>
    </row>
    <row r="7" spans="1:8" ht="18.75" customHeight="1">
      <c r="A7" s="116" t="s">
        <v>150</v>
      </c>
      <c r="B7" s="116"/>
      <c r="C7" s="116"/>
      <c r="D7" s="116"/>
      <c r="E7" s="116"/>
      <c r="F7" s="116"/>
      <c r="G7" s="11"/>
      <c r="H7" s="11"/>
    </row>
    <row r="8" spans="1:8" ht="17.25" customHeight="1">
      <c r="A8" s="116" t="s">
        <v>151</v>
      </c>
      <c r="B8" s="116"/>
      <c r="C8" s="116"/>
      <c r="D8" s="116"/>
      <c r="E8" s="116"/>
      <c r="F8" s="116"/>
      <c r="G8" s="11"/>
      <c r="H8" s="11"/>
    </row>
    <row r="9" spans="1:8" ht="17.25" customHeight="1">
      <c r="A9" s="116" t="s">
        <v>509</v>
      </c>
      <c r="B9" s="116"/>
      <c r="C9" s="116"/>
      <c r="D9" s="116"/>
      <c r="E9" s="116"/>
      <c r="F9" s="54"/>
      <c r="G9" s="11"/>
      <c r="H9" s="11"/>
    </row>
    <row r="10" spans="1:8" ht="17.25" customHeight="1">
      <c r="A10" s="54"/>
      <c r="B10" s="54"/>
      <c r="C10" s="54"/>
      <c r="D10" s="54"/>
      <c r="E10" s="54"/>
      <c r="F10" s="54"/>
      <c r="G10" s="11"/>
      <c r="H10" s="11"/>
    </row>
    <row r="11" spans="1:8" ht="13.5" customHeight="1">
      <c r="A11" s="40"/>
      <c r="B11" s="40"/>
      <c r="C11" s="40"/>
      <c r="D11" s="40"/>
      <c r="E11" s="93" t="s">
        <v>268</v>
      </c>
      <c r="F11" s="13"/>
      <c r="G11" s="11"/>
      <c r="H11" s="11"/>
    </row>
    <row r="12" spans="1:8" s="43" customFormat="1" ht="12" customHeight="1">
      <c r="A12" s="106" t="s">
        <v>265</v>
      </c>
      <c r="B12" s="106" t="s">
        <v>54</v>
      </c>
      <c r="C12" s="106" t="s">
        <v>92</v>
      </c>
      <c r="D12" s="108" t="s">
        <v>33</v>
      </c>
      <c r="E12" s="108" t="s">
        <v>267</v>
      </c>
      <c r="F12" s="113" t="s">
        <v>17</v>
      </c>
      <c r="G12" s="45"/>
      <c r="H12" s="46"/>
    </row>
    <row r="13" spans="1:8" s="43" customFormat="1" ht="12" customHeight="1">
      <c r="A13" s="106"/>
      <c r="B13" s="106"/>
      <c r="C13" s="106"/>
      <c r="D13" s="108"/>
      <c r="E13" s="108"/>
      <c r="F13" s="114"/>
      <c r="G13" s="45"/>
      <c r="H13" s="46"/>
    </row>
    <row r="14" spans="1:8" s="43" customFormat="1" ht="10.5" customHeight="1">
      <c r="A14" s="106"/>
      <c r="B14" s="106"/>
      <c r="C14" s="106"/>
      <c r="D14" s="108"/>
      <c r="E14" s="108"/>
      <c r="F14" s="115"/>
      <c r="G14" s="45"/>
      <c r="H14" s="46"/>
    </row>
    <row r="15" spans="1:8" s="43" customFormat="1" ht="12" customHeight="1" thickBot="1">
      <c r="A15" s="60">
        <v>1</v>
      </c>
      <c r="B15" s="56">
        <v>2</v>
      </c>
      <c r="C15" s="61">
        <v>2</v>
      </c>
      <c r="D15" s="62" t="s">
        <v>45</v>
      </c>
      <c r="E15" s="62" t="s">
        <v>440</v>
      </c>
      <c r="F15" s="84" t="s">
        <v>39</v>
      </c>
      <c r="G15" s="47" t="s">
        <v>12</v>
      </c>
      <c r="H15" s="48" t="s">
        <v>12</v>
      </c>
    </row>
    <row r="16" spans="1:7" s="50" customFormat="1" ht="15.75" thickBot="1">
      <c r="A16" s="160" t="s">
        <v>47</v>
      </c>
      <c r="B16" s="172">
        <v>200</v>
      </c>
      <c r="C16" s="162" t="s">
        <v>18</v>
      </c>
      <c r="D16" s="163">
        <v>136161546.62</v>
      </c>
      <c r="E16" s="163">
        <v>131534764.2</v>
      </c>
      <c r="F16" s="144">
        <v>4626782.42</v>
      </c>
      <c r="G16" s="138"/>
    </row>
    <row r="17" spans="1:7" s="50" customFormat="1" ht="15.75" thickBot="1">
      <c r="A17" s="164" t="s">
        <v>34</v>
      </c>
      <c r="B17" s="173"/>
      <c r="C17" s="166"/>
      <c r="D17" s="174"/>
      <c r="E17" s="175"/>
      <c r="F17" s="145"/>
      <c r="G17" s="138"/>
    </row>
    <row r="18" spans="1:7" s="50" customFormat="1" ht="30">
      <c r="A18" s="159" t="s">
        <v>115</v>
      </c>
      <c r="B18" s="176" t="s">
        <v>10</v>
      </c>
      <c r="C18" s="177" t="s">
        <v>184</v>
      </c>
      <c r="D18" s="178">
        <v>2955781.69</v>
      </c>
      <c r="E18" s="178">
        <v>2955781.69</v>
      </c>
      <c r="F18" s="146" t="s">
        <v>14</v>
      </c>
      <c r="G18" s="139"/>
    </row>
    <row r="19" spans="1:7" s="50" customFormat="1" ht="75">
      <c r="A19" s="159" t="s">
        <v>116</v>
      </c>
      <c r="B19" s="176" t="s">
        <v>10</v>
      </c>
      <c r="C19" s="177" t="s">
        <v>185</v>
      </c>
      <c r="D19" s="178">
        <v>2865323.69</v>
      </c>
      <c r="E19" s="178">
        <v>2865323.69</v>
      </c>
      <c r="F19" s="146" t="s">
        <v>14</v>
      </c>
      <c r="G19" s="139"/>
    </row>
    <row r="20" spans="1:7" s="50" customFormat="1" ht="30">
      <c r="A20" s="159" t="s">
        <v>117</v>
      </c>
      <c r="B20" s="176" t="s">
        <v>10</v>
      </c>
      <c r="C20" s="177" t="s">
        <v>186</v>
      </c>
      <c r="D20" s="178">
        <v>2865323.69</v>
      </c>
      <c r="E20" s="178">
        <v>2865323.69</v>
      </c>
      <c r="F20" s="146" t="s">
        <v>14</v>
      </c>
      <c r="G20" s="139"/>
    </row>
    <row r="21" spans="1:7" s="50" customFormat="1" ht="30">
      <c r="A21" s="159" t="s">
        <v>342</v>
      </c>
      <c r="B21" s="176" t="s">
        <v>10</v>
      </c>
      <c r="C21" s="177" t="s">
        <v>187</v>
      </c>
      <c r="D21" s="178" t="s">
        <v>14</v>
      </c>
      <c r="E21" s="178">
        <v>2232775.99</v>
      </c>
      <c r="F21" s="146" t="s">
        <v>14</v>
      </c>
      <c r="G21" s="139"/>
    </row>
    <row r="22" spans="1:7" s="50" customFormat="1" ht="45">
      <c r="A22" s="159" t="s">
        <v>510</v>
      </c>
      <c r="B22" s="176" t="s">
        <v>10</v>
      </c>
      <c r="C22" s="177" t="s">
        <v>511</v>
      </c>
      <c r="D22" s="178" t="s">
        <v>14</v>
      </c>
      <c r="E22" s="178">
        <v>5300</v>
      </c>
      <c r="F22" s="146" t="s">
        <v>14</v>
      </c>
      <c r="G22" s="139"/>
    </row>
    <row r="23" spans="1:7" s="50" customFormat="1" ht="60">
      <c r="A23" s="159" t="s">
        <v>118</v>
      </c>
      <c r="B23" s="176" t="s">
        <v>10</v>
      </c>
      <c r="C23" s="177" t="s">
        <v>188</v>
      </c>
      <c r="D23" s="178" t="s">
        <v>14</v>
      </c>
      <c r="E23" s="178">
        <v>627247.7</v>
      </c>
      <c r="F23" s="146" t="s">
        <v>14</v>
      </c>
      <c r="G23" s="139"/>
    </row>
    <row r="24" spans="1:7" s="50" customFormat="1" ht="45">
      <c r="A24" s="159" t="s">
        <v>119</v>
      </c>
      <c r="B24" s="176" t="s">
        <v>10</v>
      </c>
      <c r="C24" s="177" t="s">
        <v>512</v>
      </c>
      <c r="D24" s="178">
        <v>90458</v>
      </c>
      <c r="E24" s="178">
        <v>90458</v>
      </c>
      <c r="F24" s="146" t="s">
        <v>14</v>
      </c>
      <c r="G24" s="139"/>
    </row>
    <row r="25" spans="1:7" s="50" customFormat="1" ht="45">
      <c r="A25" s="159" t="s">
        <v>120</v>
      </c>
      <c r="B25" s="176" t="s">
        <v>10</v>
      </c>
      <c r="C25" s="177" t="s">
        <v>513</v>
      </c>
      <c r="D25" s="178">
        <v>90458</v>
      </c>
      <c r="E25" s="178">
        <v>90458</v>
      </c>
      <c r="F25" s="146" t="s">
        <v>14</v>
      </c>
      <c r="G25" s="139"/>
    </row>
    <row r="26" spans="1:7" s="50" customFormat="1" ht="30">
      <c r="A26" s="159" t="s">
        <v>343</v>
      </c>
      <c r="B26" s="176" t="s">
        <v>10</v>
      </c>
      <c r="C26" s="177" t="s">
        <v>514</v>
      </c>
      <c r="D26" s="178" t="s">
        <v>14</v>
      </c>
      <c r="E26" s="178">
        <v>90458</v>
      </c>
      <c r="F26" s="146" t="s">
        <v>14</v>
      </c>
      <c r="G26" s="139"/>
    </row>
    <row r="27" spans="1:7" s="50" customFormat="1" ht="30">
      <c r="A27" s="159" t="s">
        <v>115</v>
      </c>
      <c r="B27" s="176" t="s">
        <v>10</v>
      </c>
      <c r="C27" s="177" t="s">
        <v>418</v>
      </c>
      <c r="D27" s="178">
        <v>544040</v>
      </c>
      <c r="E27" s="178">
        <v>538484.79</v>
      </c>
      <c r="F27" s="146">
        <v>5555.21</v>
      </c>
      <c r="G27" s="139"/>
    </row>
    <row r="28" spans="1:7" s="50" customFormat="1" ht="75">
      <c r="A28" s="159" t="s">
        <v>116</v>
      </c>
      <c r="B28" s="176" t="s">
        <v>10</v>
      </c>
      <c r="C28" s="177" t="s">
        <v>419</v>
      </c>
      <c r="D28" s="178">
        <v>539000</v>
      </c>
      <c r="E28" s="178">
        <v>533444.79</v>
      </c>
      <c r="F28" s="146">
        <v>5555.21</v>
      </c>
      <c r="G28" s="139"/>
    </row>
    <row r="29" spans="1:7" s="50" customFormat="1" ht="30">
      <c r="A29" s="159" t="s">
        <v>117</v>
      </c>
      <c r="B29" s="176" t="s">
        <v>10</v>
      </c>
      <c r="C29" s="177" t="s">
        <v>420</v>
      </c>
      <c r="D29" s="178">
        <v>539000</v>
      </c>
      <c r="E29" s="178">
        <v>533444.79</v>
      </c>
      <c r="F29" s="146">
        <v>5555.21</v>
      </c>
      <c r="G29" s="139"/>
    </row>
    <row r="30" spans="1:7" s="50" customFormat="1" ht="30">
      <c r="A30" s="159" t="s">
        <v>342</v>
      </c>
      <c r="B30" s="176" t="s">
        <v>10</v>
      </c>
      <c r="C30" s="177" t="s">
        <v>421</v>
      </c>
      <c r="D30" s="178" t="s">
        <v>14</v>
      </c>
      <c r="E30" s="178">
        <v>409711.84</v>
      </c>
      <c r="F30" s="146" t="s">
        <v>14</v>
      </c>
      <c r="G30" s="139"/>
    </row>
    <row r="31" spans="1:7" s="50" customFormat="1" ht="60">
      <c r="A31" s="159" t="s">
        <v>118</v>
      </c>
      <c r="B31" s="176" t="s">
        <v>10</v>
      </c>
      <c r="C31" s="177" t="s">
        <v>422</v>
      </c>
      <c r="D31" s="178" t="s">
        <v>14</v>
      </c>
      <c r="E31" s="178">
        <v>123732.95</v>
      </c>
      <c r="F31" s="146" t="s">
        <v>14</v>
      </c>
      <c r="G31" s="139"/>
    </row>
    <row r="32" spans="1:7" s="50" customFormat="1" ht="45">
      <c r="A32" s="159" t="s">
        <v>119</v>
      </c>
      <c r="B32" s="176" t="s">
        <v>10</v>
      </c>
      <c r="C32" s="177" t="s">
        <v>515</v>
      </c>
      <c r="D32" s="178">
        <v>5040</v>
      </c>
      <c r="E32" s="178">
        <v>5040</v>
      </c>
      <c r="F32" s="146" t="s">
        <v>14</v>
      </c>
      <c r="G32" s="139"/>
    </row>
    <row r="33" spans="1:7" s="50" customFormat="1" ht="45">
      <c r="A33" s="159" t="s">
        <v>120</v>
      </c>
      <c r="B33" s="176" t="s">
        <v>10</v>
      </c>
      <c r="C33" s="177" t="s">
        <v>516</v>
      </c>
      <c r="D33" s="178">
        <v>5040</v>
      </c>
      <c r="E33" s="178">
        <v>5040</v>
      </c>
      <c r="F33" s="146" t="s">
        <v>14</v>
      </c>
      <c r="G33" s="139"/>
    </row>
    <row r="34" spans="1:7" s="50" customFormat="1" ht="30">
      <c r="A34" s="159" t="s">
        <v>343</v>
      </c>
      <c r="B34" s="176" t="s">
        <v>10</v>
      </c>
      <c r="C34" s="177" t="s">
        <v>517</v>
      </c>
      <c r="D34" s="178" t="s">
        <v>14</v>
      </c>
      <c r="E34" s="178">
        <v>5040</v>
      </c>
      <c r="F34" s="146" t="s">
        <v>14</v>
      </c>
      <c r="G34" s="139"/>
    </row>
    <row r="35" spans="1:7" s="50" customFormat="1" ht="30">
      <c r="A35" s="159" t="s">
        <v>115</v>
      </c>
      <c r="B35" s="176" t="s">
        <v>10</v>
      </c>
      <c r="C35" s="177" t="s">
        <v>189</v>
      </c>
      <c r="D35" s="178">
        <v>29690359.28</v>
      </c>
      <c r="E35" s="178">
        <v>29605301.71</v>
      </c>
      <c r="F35" s="146">
        <v>85057.57</v>
      </c>
      <c r="G35" s="139"/>
    </row>
    <row r="36" spans="1:7" s="50" customFormat="1" ht="75">
      <c r="A36" s="159" t="s">
        <v>116</v>
      </c>
      <c r="B36" s="176" t="s">
        <v>10</v>
      </c>
      <c r="C36" s="177" t="s">
        <v>190</v>
      </c>
      <c r="D36" s="178">
        <v>26761185.71</v>
      </c>
      <c r="E36" s="178">
        <v>26761185.71</v>
      </c>
      <c r="F36" s="146" t="s">
        <v>14</v>
      </c>
      <c r="G36" s="139"/>
    </row>
    <row r="37" spans="1:7" s="50" customFormat="1" ht="30">
      <c r="A37" s="159" t="s">
        <v>117</v>
      </c>
      <c r="B37" s="176" t="s">
        <v>10</v>
      </c>
      <c r="C37" s="177" t="s">
        <v>191</v>
      </c>
      <c r="D37" s="178">
        <v>26761185.71</v>
      </c>
      <c r="E37" s="178">
        <v>26761185.71</v>
      </c>
      <c r="F37" s="146" t="s">
        <v>14</v>
      </c>
      <c r="G37" s="139"/>
    </row>
    <row r="38" spans="1:7" s="50" customFormat="1" ht="30">
      <c r="A38" s="159" t="s">
        <v>342</v>
      </c>
      <c r="B38" s="176" t="s">
        <v>10</v>
      </c>
      <c r="C38" s="177" t="s">
        <v>192</v>
      </c>
      <c r="D38" s="178" t="s">
        <v>14</v>
      </c>
      <c r="E38" s="178">
        <v>20541783.09</v>
      </c>
      <c r="F38" s="146" t="s">
        <v>14</v>
      </c>
      <c r="G38" s="139"/>
    </row>
    <row r="39" spans="1:7" s="50" customFormat="1" ht="45">
      <c r="A39" s="159" t="s">
        <v>510</v>
      </c>
      <c r="B39" s="176" t="s">
        <v>10</v>
      </c>
      <c r="C39" s="177" t="s">
        <v>518</v>
      </c>
      <c r="D39" s="178" t="s">
        <v>14</v>
      </c>
      <c r="E39" s="178">
        <v>46054.6</v>
      </c>
      <c r="F39" s="146" t="s">
        <v>14</v>
      </c>
      <c r="G39" s="139"/>
    </row>
    <row r="40" spans="1:7" s="50" customFormat="1" ht="60">
      <c r="A40" s="159" t="s">
        <v>118</v>
      </c>
      <c r="B40" s="176" t="s">
        <v>10</v>
      </c>
      <c r="C40" s="177" t="s">
        <v>193</v>
      </c>
      <c r="D40" s="178" t="s">
        <v>14</v>
      </c>
      <c r="E40" s="178">
        <v>6173348.02</v>
      </c>
      <c r="F40" s="146" t="s">
        <v>14</v>
      </c>
      <c r="G40" s="139"/>
    </row>
    <row r="41" spans="1:7" s="50" customFormat="1" ht="45">
      <c r="A41" s="159" t="s">
        <v>119</v>
      </c>
      <c r="B41" s="176" t="s">
        <v>10</v>
      </c>
      <c r="C41" s="177" t="s">
        <v>194</v>
      </c>
      <c r="D41" s="178">
        <v>2911828.04</v>
      </c>
      <c r="E41" s="178">
        <v>2826770.47</v>
      </c>
      <c r="F41" s="146">
        <v>85057.57</v>
      </c>
      <c r="G41" s="139"/>
    </row>
    <row r="42" spans="1:7" s="50" customFormat="1" ht="45">
      <c r="A42" s="159" t="s">
        <v>120</v>
      </c>
      <c r="B42" s="176" t="s">
        <v>10</v>
      </c>
      <c r="C42" s="177" t="s">
        <v>195</v>
      </c>
      <c r="D42" s="178">
        <v>2911828.04</v>
      </c>
      <c r="E42" s="178">
        <v>2826770.47</v>
      </c>
      <c r="F42" s="146">
        <v>85057.57</v>
      </c>
      <c r="G42" s="139"/>
    </row>
    <row r="43" spans="1:7" s="50" customFormat="1" ht="30">
      <c r="A43" s="159" t="s">
        <v>343</v>
      </c>
      <c r="B43" s="176" t="s">
        <v>10</v>
      </c>
      <c r="C43" s="177" t="s">
        <v>196</v>
      </c>
      <c r="D43" s="178" t="s">
        <v>14</v>
      </c>
      <c r="E43" s="178">
        <v>2511229.09</v>
      </c>
      <c r="F43" s="146" t="s">
        <v>14</v>
      </c>
      <c r="G43" s="139"/>
    </row>
    <row r="44" spans="1:7" s="50" customFormat="1" ht="30">
      <c r="A44" s="159" t="s">
        <v>413</v>
      </c>
      <c r="B44" s="176" t="s">
        <v>10</v>
      </c>
      <c r="C44" s="177" t="s">
        <v>423</v>
      </c>
      <c r="D44" s="178" t="s">
        <v>14</v>
      </c>
      <c r="E44" s="178">
        <v>315541.38</v>
      </c>
      <c r="F44" s="146" t="s">
        <v>14</v>
      </c>
      <c r="G44" s="139"/>
    </row>
    <row r="45" spans="1:7" s="50" customFormat="1" ht="30">
      <c r="A45" s="159" t="s">
        <v>121</v>
      </c>
      <c r="B45" s="176" t="s">
        <v>10</v>
      </c>
      <c r="C45" s="177" t="s">
        <v>197</v>
      </c>
      <c r="D45" s="178">
        <v>17345.53</v>
      </c>
      <c r="E45" s="178">
        <v>17345.53</v>
      </c>
      <c r="F45" s="146" t="s">
        <v>14</v>
      </c>
      <c r="G45" s="139"/>
    </row>
    <row r="46" spans="1:7" s="50" customFormat="1" ht="30">
      <c r="A46" s="159" t="s">
        <v>122</v>
      </c>
      <c r="B46" s="176" t="s">
        <v>10</v>
      </c>
      <c r="C46" s="177" t="s">
        <v>198</v>
      </c>
      <c r="D46" s="178">
        <v>17345.53</v>
      </c>
      <c r="E46" s="178">
        <v>17345.53</v>
      </c>
      <c r="F46" s="146" t="s">
        <v>14</v>
      </c>
      <c r="G46" s="139"/>
    </row>
    <row r="47" spans="1:7" s="50" customFormat="1" ht="30">
      <c r="A47" s="159" t="s">
        <v>344</v>
      </c>
      <c r="B47" s="176" t="s">
        <v>10</v>
      </c>
      <c r="C47" s="177" t="s">
        <v>199</v>
      </c>
      <c r="D47" s="178" t="s">
        <v>14</v>
      </c>
      <c r="E47" s="178">
        <v>8554.9</v>
      </c>
      <c r="F47" s="146" t="s">
        <v>14</v>
      </c>
      <c r="G47" s="139"/>
    </row>
    <row r="48" spans="1:7" s="50" customFormat="1" ht="30">
      <c r="A48" s="159" t="s">
        <v>283</v>
      </c>
      <c r="B48" s="176" t="s">
        <v>10</v>
      </c>
      <c r="C48" s="177" t="s">
        <v>285</v>
      </c>
      <c r="D48" s="178" t="s">
        <v>14</v>
      </c>
      <c r="E48" s="178">
        <v>8790.63</v>
      </c>
      <c r="F48" s="146" t="s">
        <v>14</v>
      </c>
      <c r="G48" s="139"/>
    </row>
    <row r="49" spans="1:7" s="50" customFormat="1" ht="90">
      <c r="A49" s="159" t="s">
        <v>299</v>
      </c>
      <c r="B49" s="176" t="s">
        <v>10</v>
      </c>
      <c r="C49" s="177" t="s">
        <v>200</v>
      </c>
      <c r="D49" s="178">
        <v>700</v>
      </c>
      <c r="E49" s="178">
        <v>700</v>
      </c>
      <c r="F49" s="146" t="s">
        <v>14</v>
      </c>
      <c r="G49" s="139"/>
    </row>
    <row r="50" spans="1:7" s="50" customFormat="1" ht="45">
      <c r="A50" s="159" t="s">
        <v>119</v>
      </c>
      <c r="B50" s="176" t="s">
        <v>10</v>
      </c>
      <c r="C50" s="177" t="s">
        <v>201</v>
      </c>
      <c r="D50" s="178">
        <v>700</v>
      </c>
      <c r="E50" s="178">
        <v>700</v>
      </c>
      <c r="F50" s="146" t="s">
        <v>14</v>
      </c>
      <c r="G50" s="139"/>
    </row>
    <row r="51" spans="1:7" s="50" customFormat="1" ht="45">
      <c r="A51" s="159" t="s">
        <v>120</v>
      </c>
      <c r="B51" s="176" t="s">
        <v>10</v>
      </c>
      <c r="C51" s="177" t="s">
        <v>202</v>
      </c>
      <c r="D51" s="178">
        <v>700</v>
      </c>
      <c r="E51" s="178">
        <v>700</v>
      </c>
      <c r="F51" s="146" t="s">
        <v>14</v>
      </c>
      <c r="G51" s="139"/>
    </row>
    <row r="52" spans="1:7" s="50" customFormat="1" ht="30">
      <c r="A52" s="159" t="s">
        <v>343</v>
      </c>
      <c r="B52" s="176" t="s">
        <v>10</v>
      </c>
      <c r="C52" s="177" t="s">
        <v>349</v>
      </c>
      <c r="D52" s="178" t="s">
        <v>14</v>
      </c>
      <c r="E52" s="178">
        <v>700</v>
      </c>
      <c r="F52" s="146" t="s">
        <v>14</v>
      </c>
      <c r="G52" s="139"/>
    </row>
    <row r="53" spans="1:7" s="50" customFormat="1" ht="30" hidden="1">
      <c r="A53" s="159" t="s">
        <v>179</v>
      </c>
      <c r="B53" s="176" t="s">
        <v>10</v>
      </c>
      <c r="C53" s="177" t="s">
        <v>203</v>
      </c>
      <c r="D53" s="178">
        <v>539592.64</v>
      </c>
      <c r="E53" s="178" t="s">
        <v>14</v>
      </c>
      <c r="F53" s="146">
        <v>539592.64</v>
      </c>
      <c r="G53" s="139"/>
    </row>
    <row r="54" spans="1:7" s="50" customFormat="1" ht="30" hidden="1">
      <c r="A54" s="159" t="s">
        <v>121</v>
      </c>
      <c r="B54" s="176" t="s">
        <v>10</v>
      </c>
      <c r="C54" s="177" t="s">
        <v>204</v>
      </c>
      <c r="D54" s="178">
        <v>539592.64</v>
      </c>
      <c r="E54" s="178" t="s">
        <v>14</v>
      </c>
      <c r="F54" s="146">
        <v>539592.64</v>
      </c>
      <c r="G54" s="139"/>
    </row>
    <row r="55" spans="1:7" s="50" customFormat="1" ht="30" hidden="1">
      <c r="A55" s="159" t="s">
        <v>180</v>
      </c>
      <c r="B55" s="176" t="s">
        <v>10</v>
      </c>
      <c r="C55" s="177" t="s">
        <v>205</v>
      </c>
      <c r="D55" s="178">
        <v>539592.64</v>
      </c>
      <c r="E55" s="178" t="s">
        <v>14</v>
      </c>
      <c r="F55" s="146">
        <v>539592.64</v>
      </c>
      <c r="G55" s="139"/>
    </row>
    <row r="56" spans="1:7" s="50" customFormat="1" ht="30">
      <c r="A56" s="159" t="s">
        <v>181</v>
      </c>
      <c r="B56" s="176" t="s">
        <v>10</v>
      </c>
      <c r="C56" s="177" t="s">
        <v>206</v>
      </c>
      <c r="D56" s="178">
        <v>70000</v>
      </c>
      <c r="E56" s="178">
        <v>50000</v>
      </c>
      <c r="F56" s="146">
        <v>20000</v>
      </c>
      <c r="G56" s="139"/>
    </row>
    <row r="57" spans="1:7" s="50" customFormat="1" ht="45" hidden="1">
      <c r="A57" s="159" t="s">
        <v>119</v>
      </c>
      <c r="B57" s="176" t="s">
        <v>10</v>
      </c>
      <c r="C57" s="177" t="s">
        <v>207</v>
      </c>
      <c r="D57" s="178">
        <v>20000</v>
      </c>
      <c r="E57" s="178" t="s">
        <v>14</v>
      </c>
      <c r="F57" s="146">
        <v>20000</v>
      </c>
      <c r="G57" s="139"/>
    </row>
    <row r="58" spans="1:7" s="50" customFormat="1" ht="45" hidden="1">
      <c r="A58" s="159" t="s">
        <v>120</v>
      </c>
      <c r="B58" s="176" t="s">
        <v>10</v>
      </c>
      <c r="C58" s="177" t="s">
        <v>208</v>
      </c>
      <c r="D58" s="178">
        <v>20000</v>
      </c>
      <c r="E58" s="178" t="s">
        <v>14</v>
      </c>
      <c r="F58" s="146">
        <v>20000</v>
      </c>
      <c r="G58" s="139"/>
    </row>
    <row r="59" spans="1:7" s="50" customFormat="1" ht="30">
      <c r="A59" s="159" t="s">
        <v>121</v>
      </c>
      <c r="B59" s="176" t="s">
        <v>10</v>
      </c>
      <c r="C59" s="177" t="s">
        <v>519</v>
      </c>
      <c r="D59" s="178">
        <v>50000</v>
      </c>
      <c r="E59" s="178">
        <v>50000</v>
      </c>
      <c r="F59" s="146" t="s">
        <v>14</v>
      </c>
      <c r="G59" s="139"/>
    </row>
    <row r="60" spans="1:7" s="50" customFormat="1" ht="30">
      <c r="A60" s="159" t="s">
        <v>122</v>
      </c>
      <c r="B60" s="176" t="s">
        <v>10</v>
      </c>
      <c r="C60" s="177" t="s">
        <v>520</v>
      </c>
      <c r="D60" s="178">
        <v>50000</v>
      </c>
      <c r="E60" s="178">
        <v>50000</v>
      </c>
      <c r="F60" s="146" t="s">
        <v>14</v>
      </c>
      <c r="G60" s="139"/>
    </row>
    <row r="61" spans="1:7" s="50" customFormat="1" ht="30">
      <c r="A61" s="159" t="s">
        <v>283</v>
      </c>
      <c r="B61" s="176" t="s">
        <v>10</v>
      </c>
      <c r="C61" s="177" t="s">
        <v>521</v>
      </c>
      <c r="D61" s="178" t="s">
        <v>14</v>
      </c>
      <c r="E61" s="178">
        <v>50000</v>
      </c>
      <c r="F61" s="146" t="s">
        <v>14</v>
      </c>
      <c r="G61" s="139"/>
    </row>
    <row r="62" spans="1:7" s="50" customFormat="1" ht="45">
      <c r="A62" s="159" t="s">
        <v>123</v>
      </c>
      <c r="B62" s="176" t="s">
        <v>10</v>
      </c>
      <c r="C62" s="177" t="s">
        <v>209</v>
      </c>
      <c r="D62" s="178">
        <v>434200</v>
      </c>
      <c r="E62" s="178">
        <v>434200</v>
      </c>
      <c r="F62" s="146" t="s">
        <v>14</v>
      </c>
      <c r="G62" s="139"/>
    </row>
    <row r="63" spans="1:7" s="50" customFormat="1" ht="75">
      <c r="A63" s="159" t="s">
        <v>116</v>
      </c>
      <c r="B63" s="176" t="s">
        <v>10</v>
      </c>
      <c r="C63" s="177" t="s">
        <v>210</v>
      </c>
      <c r="D63" s="178">
        <v>421504.2</v>
      </c>
      <c r="E63" s="178">
        <v>421504.2</v>
      </c>
      <c r="F63" s="146" t="s">
        <v>14</v>
      </c>
      <c r="G63" s="139"/>
    </row>
    <row r="64" spans="1:7" s="50" customFormat="1" ht="30">
      <c r="A64" s="159" t="s">
        <v>117</v>
      </c>
      <c r="B64" s="176" t="s">
        <v>10</v>
      </c>
      <c r="C64" s="177" t="s">
        <v>211</v>
      </c>
      <c r="D64" s="178">
        <v>421504.2</v>
      </c>
      <c r="E64" s="178">
        <v>421504.2</v>
      </c>
      <c r="F64" s="146" t="s">
        <v>14</v>
      </c>
      <c r="G64" s="139"/>
    </row>
    <row r="65" spans="1:7" s="50" customFormat="1" ht="30">
      <c r="A65" s="159" t="s">
        <v>342</v>
      </c>
      <c r="B65" s="176" t="s">
        <v>10</v>
      </c>
      <c r="C65" s="177" t="s">
        <v>212</v>
      </c>
      <c r="D65" s="178" t="s">
        <v>14</v>
      </c>
      <c r="E65" s="178">
        <v>323735.96</v>
      </c>
      <c r="F65" s="146" t="s">
        <v>14</v>
      </c>
      <c r="G65" s="139"/>
    </row>
    <row r="66" spans="1:7" s="50" customFormat="1" ht="60">
      <c r="A66" s="159" t="s">
        <v>118</v>
      </c>
      <c r="B66" s="176" t="s">
        <v>10</v>
      </c>
      <c r="C66" s="177" t="s">
        <v>213</v>
      </c>
      <c r="D66" s="178" t="s">
        <v>14</v>
      </c>
      <c r="E66" s="178">
        <v>97768.24</v>
      </c>
      <c r="F66" s="146" t="s">
        <v>14</v>
      </c>
      <c r="G66" s="139"/>
    </row>
    <row r="67" spans="1:7" s="50" customFormat="1" ht="45">
      <c r="A67" s="159" t="s">
        <v>119</v>
      </c>
      <c r="B67" s="176" t="s">
        <v>10</v>
      </c>
      <c r="C67" s="177" t="s">
        <v>214</v>
      </c>
      <c r="D67" s="178">
        <v>12695.8</v>
      </c>
      <c r="E67" s="178">
        <v>12695.8</v>
      </c>
      <c r="F67" s="146" t="s">
        <v>14</v>
      </c>
      <c r="G67" s="139"/>
    </row>
    <row r="68" spans="1:7" s="50" customFormat="1" ht="45">
      <c r="A68" s="159" t="s">
        <v>120</v>
      </c>
      <c r="B68" s="176" t="s">
        <v>10</v>
      </c>
      <c r="C68" s="177" t="s">
        <v>215</v>
      </c>
      <c r="D68" s="178">
        <v>12695.8</v>
      </c>
      <c r="E68" s="178">
        <v>12695.8</v>
      </c>
      <c r="F68" s="146" t="s">
        <v>14</v>
      </c>
      <c r="G68" s="139"/>
    </row>
    <row r="69" spans="1:7" s="50" customFormat="1" ht="30">
      <c r="A69" s="159" t="s">
        <v>343</v>
      </c>
      <c r="B69" s="176" t="s">
        <v>10</v>
      </c>
      <c r="C69" s="177" t="s">
        <v>216</v>
      </c>
      <c r="D69" s="178" t="s">
        <v>14</v>
      </c>
      <c r="E69" s="178">
        <v>12695.8</v>
      </c>
      <c r="F69" s="146" t="s">
        <v>14</v>
      </c>
      <c r="G69" s="139"/>
    </row>
    <row r="70" spans="1:7" s="50" customFormat="1" ht="30">
      <c r="A70" s="159" t="s">
        <v>300</v>
      </c>
      <c r="B70" s="176" t="s">
        <v>10</v>
      </c>
      <c r="C70" s="177" t="s">
        <v>424</v>
      </c>
      <c r="D70" s="178">
        <v>305000</v>
      </c>
      <c r="E70" s="178">
        <v>166282</v>
      </c>
      <c r="F70" s="146">
        <v>138718</v>
      </c>
      <c r="G70" s="139"/>
    </row>
    <row r="71" spans="1:7" s="50" customFormat="1" ht="45">
      <c r="A71" s="159" t="s">
        <v>119</v>
      </c>
      <c r="B71" s="176" t="s">
        <v>10</v>
      </c>
      <c r="C71" s="177" t="s">
        <v>425</v>
      </c>
      <c r="D71" s="178">
        <v>305000</v>
      </c>
      <c r="E71" s="178">
        <v>166282</v>
      </c>
      <c r="F71" s="146">
        <v>138718</v>
      </c>
      <c r="G71" s="139"/>
    </row>
    <row r="72" spans="1:7" s="50" customFormat="1" ht="45">
      <c r="A72" s="159" t="s">
        <v>120</v>
      </c>
      <c r="B72" s="176" t="s">
        <v>10</v>
      </c>
      <c r="C72" s="177" t="s">
        <v>426</v>
      </c>
      <c r="D72" s="178">
        <v>305000</v>
      </c>
      <c r="E72" s="178">
        <v>166282</v>
      </c>
      <c r="F72" s="146">
        <v>138718</v>
      </c>
      <c r="G72" s="139"/>
    </row>
    <row r="73" spans="1:7" s="50" customFormat="1" ht="30">
      <c r="A73" s="159" t="s">
        <v>343</v>
      </c>
      <c r="B73" s="176" t="s">
        <v>10</v>
      </c>
      <c r="C73" s="177" t="s">
        <v>427</v>
      </c>
      <c r="D73" s="178" t="s">
        <v>14</v>
      </c>
      <c r="E73" s="178">
        <v>166282</v>
      </c>
      <c r="F73" s="146" t="s">
        <v>14</v>
      </c>
      <c r="G73" s="139"/>
    </row>
    <row r="74" spans="1:7" s="50" customFormat="1" ht="45">
      <c r="A74" s="159" t="s">
        <v>522</v>
      </c>
      <c r="B74" s="176" t="s">
        <v>10</v>
      </c>
      <c r="C74" s="177" t="s">
        <v>523</v>
      </c>
      <c r="D74" s="178">
        <v>35000</v>
      </c>
      <c r="E74" s="178">
        <v>35000</v>
      </c>
      <c r="F74" s="146" t="s">
        <v>14</v>
      </c>
      <c r="G74" s="139"/>
    </row>
    <row r="75" spans="1:7" s="50" customFormat="1" ht="45">
      <c r="A75" s="159" t="s">
        <v>119</v>
      </c>
      <c r="B75" s="176" t="s">
        <v>10</v>
      </c>
      <c r="C75" s="177" t="s">
        <v>524</v>
      </c>
      <c r="D75" s="178">
        <v>35000</v>
      </c>
      <c r="E75" s="178">
        <v>35000</v>
      </c>
      <c r="F75" s="146" t="s">
        <v>14</v>
      </c>
      <c r="G75" s="139"/>
    </row>
    <row r="76" spans="1:7" s="50" customFormat="1" ht="45">
      <c r="A76" s="159" t="s">
        <v>120</v>
      </c>
      <c r="B76" s="176" t="s">
        <v>10</v>
      </c>
      <c r="C76" s="177" t="s">
        <v>525</v>
      </c>
      <c r="D76" s="178">
        <v>35000</v>
      </c>
      <c r="E76" s="178">
        <v>35000</v>
      </c>
      <c r="F76" s="146" t="s">
        <v>14</v>
      </c>
      <c r="G76" s="139"/>
    </row>
    <row r="77" spans="1:7" s="50" customFormat="1" ht="30">
      <c r="A77" s="159" t="s">
        <v>343</v>
      </c>
      <c r="B77" s="176" t="s">
        <v>10</v>
      </c>
      <c r="C77" s="177" t="s">
        <v>526</v>
      </c>
      <c r="D77" s="178" t="s">
        <v>14</v>
      </c>
      <c r="E77" s="178">
        <v>35000</v>
      </c>
      <c r="F77" s="146" t="s">
        <v>14</v>
      </c>
      <c r="G77" s="139"/>
    </row>
    <row r="78" spans="1:7" s="50" customFormat="1" ht="30">
      <c r="A78" s="159" t="s">
        <v>527</v>
      </c>
      <c r="B78" s="176" t="s">
        <v>10</v>
      </c>
      <c r="C78" s="177" t="s">
        <v>528</v>
      </c>
      <c r="D78" s="178">
        <v>10000</v>
      </c>
      <c r="E78" s="178">
        <v>10000</v>
      </c>
      <c r="F78" s="146" t="s">
        <v>14</v>
      </c>
      <c r="G78" s="139"/>
    </row>
    <row r="79" spans="1:7" s="50" customFormat="1" ht="45">
      <c r="A79" s="159" t="s">
        <v>119</v>
      </c>
      <c r="B79" s="176" t="s">
        <v>10</v>
      </c>
      <c r="C79" s="177" t="s">
        <v>529</v>
      </c>
      <c r="D79" s="178">
        <v>10000</v>
      </c>
      <c r="E79" s="178">
        <v>10000</v>
      </c>
      <c r="F79" s="146" t="s">
        <v>14</v>
      </c>
      <c r="G79" s="139"/>
    </row>
    <row r="80" spans="1:7" s="50" customFormat="1" ht="45">
      <c r="A80" s="159" t="s">
        <v>120</v>
      </c>
      <c r="B80" s="176" t="s">
        <v>10</v>
      </c>
      <c r="C80" s="177" t="s">
        <v>530</v>
      </c>
      <c r="D80" s="178">
        <v>10000</v>
      </c>
      <c r="E80" s="178">
        <v>10000</v>
      </c>
      <c r="F80" s="146" t="s">
        <v>14</v>
      </c>
      <c r="G80" s="139"/>
    </row>
    <row r="81" spans="1:7" s="50" customFormat="1" ht="30">
      <c r="A81" s="159" t="s">
        <v>343</v>
      </c>
      <c r="B81" s="176" t="s">
        <v>10</v>
      </c>
      <c r="C81" s="177" t="s">
        <v>531</v>
      </c>
      <c r="D81" s="178" t="s">
        <v>14</v>
      </c>
      <c r="E81" s="178">
        <v>10000</v>
      </c>
      <c r="F81" s="146" t="s">
        <v>14</v>
      </c>
      <c r="G81" s="139"/>
    </row>
    <row r="82" spans="1:7" s="50" customFormat="1" ht="45">
      <c r="A82" s="159" t="s">
        <v>532</v>
      </c>
      <c r="B82" s="176" t="s">
        <v>10</v>
      </c>
      <c r="C82" s="177" t="s">
        <v>533</v>
      </c>
      <c r="D82" s="178">
        <v>3018</v>
      </c>
      <c r="E82" s="178">
        <v>3018</v>
      </c>
      <c r="F82" s="146" t="s">
        <v>14</v>
      </c>
      <c r="G82" s="139"/>
    </row>
    <row r="83" spans="1:7" s="50" customFormat="1" ht="45">
      <c r="A83" s="159" t="s">
        <v>119</v>
      </c>
      <c r="B83" s="176" t="s">
        <v>10</v>
      </c>
      <c r="C83" s="177" t="s">
        <v>534</v>
      </c>
      <c r="D83" s="178">
        <v>3018</v>
      </c>
      <c r="E83" s="178">
        <v>3018</v>
      </c>
      <c r="F83" s="146" t="s">
        <v>14</v>
      </c>
      <c r="G83" s="139"/>
    </row>
    <row r="84" spans="1:7" s="50" customFormat="1" ht="45">
      <c r="A84" s="159" t="s">
        <v>120</v>
      </c>
      <c r="B84" s="176" t="s">
        <v>10</v>
      </c>
      <c r="C84" s="177" t="s">
        <v>535</v>
      </c>
      <c r="D84" s="178">
        <v>3018</v>
      </c>
      <c r="E84" s="178">
        <v>3018</v>
      </c>
      <c r="F84" s="146" t="s">
        <v>14</v>
      </c>
      <c r="G84" s="139"/>
    </row>
    <row r="85" spans="1:7" s="50" customFormat="1" ht="30">
      <c r="A85" s="159" t="s">
        <v>343</v>
      </c>
      <c r="B85" s="176" t="s">
        <v>10</v>
      </c>
      <c r="C85" s="177" t="s">
        <v>536</v>
      </c>
      <c r="D85" s="178" t="s">
        <v>14</v>
      </c>
      <c r="E85" s="178">
        <v>3018</v>
      </c>
      <c r="F85" s="146" t="s">
        <v>14</v>
      </c>
      <c r="G85" s="139"/>
    </row>
    <row r="86" spans="1:7" s="50" customFormat="1" ht="45">
      <c r="A86" s="159" t="s">
        <v>124</v>
      </c>
      <c r="B86" s="176" t="s">
        <v>10</v>
      </c>
      <c r="C86" s="177" t="s">
        <v>217</v>
      </c>
      <c r="D86" s="178">
        <v>180000</v>
      </c>
      <c r="E86" s="178">
        <v>180000</v>
      </c>
      <c r="F86" s="146" t="s">
        <v>14</v>
      </c>
      <c r="G86" s="139"/>
    </row>
    <row r="87" spans="1:7" s="50" customFormat="1" ht="45">
      <c r="A87" s="159" t="s">
        <v>119</v>
      </c>
      <c r="B87" s="176" t="s">
        <v>10</v>
      </c>
      <c r="C87" s="177" t="s">
        <v>218</v>
      </c>
      <c r="D87" s="178">
        <v>180000</v>
      </c>
      <c r="E87" s="178">
        <v>180000</v>
      </c>
      <c r="F87" s="146" t="s">
        <v>14</v>
      </c>
      <c r="G87" s="139"/>
    </row>
    <row r="88" spans="1:7" s="50" customFormat="1" ht="45">
      <c r="A88" s="159" t="s">
        <v>120</v>
      </c>
      <c r="B88" s="176" t="s">
        <v>10</v>
      </c>
      <c r="C88" s="177" t="s">
        <v>219</v>
      </c>
      <c r="D88" s="178">
        <v>180000</v>
      </c>
      <c r="E88" s="178">
        <v>180000</v>
      </c>
      <c r="F88" s="146" t="s">
        <v>14</v>
      </c>
      <c r="G88" s="139"/>
    </row>
    <row r="89" spans="1:7" s="50" customFormat="1" ht="30">
      <c r="A89" s="159" t="s">
        <v>343</v>
      </c>
      <c r="B89" s="176" t="s">
        <v>10</v>
      </c>
      <c r="C89" s="177" t="s">
        <v>220</v>
      </c>
      <c r="D89" s="178" t="s">
        <v>14</v>
      </c>
      <c r="E89" s="178">
        <v>180000</v>
      </c>
      <c r="F89" s="146" t="s">
        <v>14</v>
      </c>
      <c r="G89" s="139"/>
    </row>
    <row r="90" spans="1:7" s="50" customFormat="1" ht="60">
      <c r="A90" s="159" t="s">
        <v>537</v>
      </c>
      <c r="B90" s="176" t="s">
        <v>10</v>
      </c>
      <c r="C90" s="177" t="s">
        <v>538</v>
      </c>
      <c r="D90" s="178">
        <v>42105300</v>
      </c>
      <c r="E90" s="178">
        <v>39458371.2</v>
      </c>
      <c r="F90" s="146">
        <v>2646928.8</v>
      </c>
      <c r="G90" s="139"/>
    </row>
    <row r="91" spans="1:7" s="50" customFormat="1" ht="45">
      <c r="A91" s="159" t="s">
        <v>119</v>
      </c>
      <c r="B91" s="176" t="s">
        <v>10</v>
      </c>
      <c r="C91" s="177" t="s">
        <v>539</v>
      </c>
      <c r="D91" s="178">
        <v>42105300</v>
      </c>
      <c r="E91" s="178">
        <v>39458371.2</v>
      </c>
      <c r="F91" s="146">
        <v>2646928.8</v>
      </c>
      <c r="G91" s="139"/>
    </row>
    <row r="92" spans="1:7" s="50" customFormat="1" ht="45">
      <c r="A92" s="159" t="s">
        <v>120</v>
      </c>
      <c r="B92" s="176" t="s">
        <v>10</v>
      </c>
      <c r="C92" s="177" t="s">
        <v>540</v>
      </c>
      <c r="D92" s="178">
        <v>42105300</v>
      </c>
      <c r="E92" s="178">
        <v>39458371.2</v>
      </c>
      <c r="F92" s="146">
        <v>2646928.8</v>
      </c>
      <c r="G92" s="139"/>
    </row>
    <row r="93" spans="1:7" s="50" customFormat="1" ht="30">
      <c r="A93" s="159" t="s">
        <v>343</v>
      </c>
      <c r="B93" s="176" t="s">
        <v>10</v>
      </c>
      <c r="C93" s="177" t="s">
        <v>541</v>
      </c>
      <c r="D93" s="178" t="s">
        <v>14</v>
      </c>
      <c r="E93" s="178">
        <v>39458371.2</v>
      </c>
      <c r="F93" s="146" t="s">
        <v>14</v>
      </c>
      <c r="G93" s="139"/>
    </row>
    <row r="94" spans="1:7" s="50" customFormat="1" ht="30">
      <c r="A94" s="159" t="s">
        <v>125</v>
      </c>
      <c r="B94" s="176" t="s">
        <v>10</v>
      </c>
      <c r="C94" s="177" t="s">
        <v>221</v>
      </c>
      <c r="D94" s="178">
        <v>2095000</v>
      </c>
      <c r="E94" s="178">
        <v>1611483.16</v>
      </c>
      <c r="F94" s="146">
        <v>483516.84</v>
      </c>
      <c r="G94" s="139"/>
    </row>
    <row r="95" spans="1:7" s="50" customFormat="1" ht="45">
      <c r="A95" s="159" t="s">
        <v>119</v>
      </c>
      <c r="B95" s="176" t="s">
        <v>10</v>
      </c>
      <c r="C95" s="177" t="s">
        <v>222</v>
      </c>
      <c r="D95" s="178">
        <v>2095000</v>
      </c>
      <c r="E95" s="178">
        <v>1611483.16</v>
      </c>
      <c r="F95" s="146">
        <v>483516.84</v>
      </c>
      <c r="G95" s="139"/>
    </row>
    <row r="96" spans="1:7" s="50" customFormat="1" ht="45">
      <c r="A96" s="159" t="s">
        <v>120</v>
      </c>
      <c r="B96" s="176" t="s">
        <v>10</v>
      </c>
      <c r="C96" s="177" t="s">
        <v>223</v>
      </c>
      <c r="D96" s="178">
        <v>2095000</v>
      </c>
      <c r="E96" s="178">
        <v>1611483.16</v>
      </c>
      <c r="F96" s="146">
        <v>483516.84</v>
      </c>
      <c r="G96" s="139"/>
    </row>
    <row r="97" spans="1:7" s="50" customFormat="1" ht="30">
      <c r="A97" s="159" t="s">
        <v>343</v>
      </c>
      <c r="B97" s="176" t="s">
        <v>10</v>
      </c>
      <c r="C97" s="177" t="s">
        <v>224</v>
      </c>
      <c r="D97" s="178" t="s">
        <v>14</v>
      </c>
      <c r="E97" s="178">
        <v>1611483.16</v>
      </c>
      <c r="F97" s="146" t="s">
        <v>14</v>
      </c>
      <c r="G97" s="139"/>
    </row>
    <row r="98" spans="1:7" s="50" customFormat="1" ht="30">
      <c r="A98" s="159" t="s">
        <v>126</v>
      </c>
      <c r="B98" s="176" t="s">
        <v>10</v>
      </c>
      <c r="C98" s="177" t="s">
        <v>225</v>
      </c>
      <c r="D98" s="178">
        <v>6103000</v>
      </c>
      <c r="E98" s="178">
        <v>6054043.41</v>
      </c>
      <c r="F98" s="146">
        <v>48956.59</v>
      </c>
      <c r="G98" s="139"/>
    </row>
    <row r="99" spans="1:7" s="50" customFormat="1" ht="45">
      <c r="A99" s="159" t="s">
        <v>119</v>
      </c>
      <c r="B99" s="176" t="s">
        <v>10</v>
      </c>
      <c r="C99" s="177" t="s">
        <v>226</v>
      </c>
      <c r="D99" s="178">
        <v>6103000</v>
      </c>
      <c r="E99" s="178">
        <v>6054043.41</v>
      </c>
      <c r="F99" s="146">
        <v>48956.59</v>
      </c>
      <c r="G99" s="139"/>
    </row>
    <row r="100" spans="1:7" s="50" customFormat="1" ht="45">
      <c r="A100" s="159" t="s">
        <v>120</v>
      </c>
      <c r="B100" s="176" t="s">
        <v>10</v>
      </c>
      <c r="C100" s="177" t="s">
        <v>227</v>
      </c>
      <c r="D100" s="178">
        <v>6103000</v>
      </c>
      <c r="E100" s="178">
        <v>6054043.41</v>
      </c>
      <c r="F100" s="146">
        <v>48956.59</v>
      </c>
      <c r="G100" s="139"/>
    </row>
    <row r="101" spans="1:7" s="50" customFormat="1" ht="30">
      <c r="A101" s="159" t="s">
        <v>343</v>
      </c>
      <c r="B101" s="176" t="s">
        <v>10</v>
      </c>
      <c r="C101" s="177" t="s">
        <v>228</v>
      </c>
      <c r="D101" s="178" t="s">
        <v>14</v>
      </c>
      <c r="E101" s="178">
        <v>6054043.41</v>
      </c>
      <c r="F101" s="146" t="s">
        <v>14</v>
      </c>
      <c r="G101" s="139"/>
    </row>
    <row r="102" spans="1:7" s="50" customFormat="1" ht="30">
      <c r="A102" s="159" t="s">
        <v>542</v>
      </c>
      <c r="B102" s="176" t="s">
        <v>10</v>
      </c>
      <c r="C102" s="177" t="s">
        <v>543</v>
      </c>
      <c r="D102" s="178">
        <v>982732.8</v>
      </c>
      <c r="E102" s="178">
        <v>982732.8</v>
      </c>
      <c r="F102" s="146" t="s">
        <v>14</v>
      </c>
      <c r="G102" s="139"/>
    </row>
    <row r="103" spans="1:7" s="50" customFormat="1" ht="45">
      <c r="A103" s="159" t="s">
        <v>119</v>
      </c>
      <c r="B103" s="176" t="s">
        <v>10</v>
      </c>
      <c r="C103" s="177" t="s">
        <v>544</v>
      </c>
      <c r="D103" s="178">
        <v>982732.8</v>
      </c>
      <c r="E103" s="178">
        <v>982732.8</v>
      </c>
      <c r="F103" s="146" t="s">
        <v>14</v>
      </c>
      <c r="G103" s="139"/>
    </row>
    <row r="104" spans="1:7" s="50" customFormat="1" ht="45">
      <c r="A104" s="159" t="s">
        <v>120</v>
      </c>
      <c r="B104" s="176" t="s">
        <v>10</v>
      </c>
      <c r="C104" s="177" t="s">
        <v>545</v>
      </c>
      <c r="D104" s="178">
        <v>982732.8</v>
      </c>
      <c r="E104" s="178">
        <v>982732.8</v>
      </c>
      <c r="F104" s="146" t="s">
        <v>14</v>
      </c>
      <c r="G104" s="139"/>
    </row>
    <row r="105" spans="1:7" s="50" customFormat="1" ht="30">
      <c r="A105" s="159" t="s">
        <v>343</v>
      </c>
      <c r="B105" s="176" t="s">
        <v>10</v>
      </c>
      <c r="C105" s="177" t="s">
        <v>546</v>
      </c>
      <c r="D105" s="178" t="s">
        <v>14</v>
      </c>
      <c r="E105" s="178">
        <v>982732.8</v>
      </c>
      <c r="F105" s="146" t="s">
        <v>14</v>
      </c>
      <c r="G105" s="139"/>
    </row>
    <row r="106" spans="1:7" s="50" customFormat="1" ht="30">
      <c r="A106" s="159" t="s">
        <v>414</v>
      </c>
      <c r="B106" s="176" t="s">
        <v>10</v>
      </c>
      <c r="C106" s="177" t="s">
        <v>428</v>
      </c>
      <c r="D106" s="178">
        <v>599000</v>
      </c>
      <c r="E106" s="178">
        <v>599000</v>
      </c>
      <c r="F106" s="146" t="s">
        <v>14</v>
      </c>
      <c r="G106" s="139"/>
    </row>
    <row r="107" spans="1:7" s="50" customFormat="1" ht="45">
      <c r="A107" s="159" t="s">
        <v>119</v>
      </c>
      <c r="B107" s="176" t="s">
        <v>10</v>
      </c>
      <c r="C107" s="177" t="s">
        <v>429</v>
      </c>
      <c r="D107" s="178">
        <v>599000</v>
      </c>
      <c r="E107" s="178">
        <v>599000</v>
      </c>
      <c r="F107" s="146" t="s">
        <v>14</v>
      </c>
      <c r="G107" s="139"/>
    </row>
    <row r="108" spans="1:7" s="50" customFormat="1" ht="45">
      <c r="A108" s="159" t="s">
        <v>120</v>
      </c>
      <c r="B108" s="176" t="s">
        <v>10</v>
      </c>
      <c r="C108" s="177" t="s">
        <v>430</v>
      </c>
      <c r="D108" s="178">
        <v>599000</v>
      </c>
      <c r="E108" s="178">
        <v>599000</v>
      </c>
      <c r="F108" s="146" t="s">
        <v>14</v>
      </c>
      <c r="G108" s="139"/>
    </row>
    <row r="109" spans="1:7" s="50" customFormat="1" ht="30">
      <c r="A109" s="159" t="s">
        <v>343</v>
      </c>
      <c r="B109" s="176" t="s">
        <v>10</v>
      </c>
      <c r="C109" s="177" t="s">
        <v>431</v>
      </c>
      <c r="D109" s="178" t="s">
        <v>14</v>
      </c>
      <c r="E109" s="178">
        <v>599000</v>
      </c>
      <c r="F109" s="146" t="s">
        <v>14</v>
      </c>
      <c r="G109" s="139"/>
    </row>
    <row r="110" spans="1:7" s="50" customFormat="1" ht="30">
      <c r="A110" s="159" t="s">
        <v>126</v>
      </c>
      <c r="B110" s="176" t="s">
        <v>10</v>
      </c>
      <c r="C110" s="177" t="s">
        <v>229</v>
      </c>
      <c r="D110" s="178">
        <v>680224.34</v>
      </c>
      <c r="E110" s="178">
        <v>680224.34</v>
      </c>
      <c r="F110" s="146" t="s">
        <v>14</v>
      </c>
      <c r="G110" s="139"/>
    </row>
    <row r="111" spans="1:7" s="50" customFormat="1" ht="45">
      <c r="A111" s="159" t="s">
        <v>119</v>
      </c>
      <c r="B111" s="176" t="s">
        <v>10</v>
      </c>
      <c r="C111" s="177" t="s">
        <v>230</v>
      </c>
      <c r="D111" s="178">
        <v>680224.34</v>
      </c>
      <c r="E111" s="178">
        <v>680224.34</v>
      </c>
      <c r="F111" s="146" t="s">
        <v>14</v>
      </c>
      <c r="G111" s="139"/>
    </row>
    <row r="112" spans="1:7" s="50" customFormat="1" ht="45">
      <c r="A112" s="159" t="s">
        <v>120</v>
      </c>
      <c r="B112" s="176" t="s">
        <v>10</v>
      </c>
      <c r="C112" s="177" t="s">
        <v>231</v>
      </c>
      <c r="D112" s="178">
        <v>680224.34</v>
      </c>
      <c r="E112" s="178">
        <v>680224.34</v>
      </c>
      <c r="F112" s="146" t="s">
        <v>14</v>
      </c>
      <c r="G112" s="139"/>
    </row>
    <row r="113" spans="1:7" s="50" customFormat="1" ht="30">
      <c r="A113" s="159" t="s">
        <v>343</v>
      </c>
      <c r="B113" s="176" t="s">
        <v>10</v>
      </c>
      <c r="C113" s="177" t="s">
        <v>232</v>
      </c>
      <c r="D113" s="178" t="s">
        <v>14</v>
      </c>
      <c r="E113" s="178">
        <v>680224.34</v>
      </c>
      <c r="F113" s="146" t="s">
        <v>14</v>
      </c>
      <c r="G113" s="139"/>
    </row>
    <row r="114" spans="1:7" s="50" customFormat="1" ht="30">
      <c r="A114" s="159" t="s">
        <v>182</v>
      </c>
      <c r="B114" s="176" t="s">
        <v>10</v>
      </c>
      <c r="C114" s="177" t="s">
        <v>233</v>
      </c>
      <c r="D114" s="178">
        <v>105549.8</v>
      </c>
      <c r="E114" s="178">
        <v>105549.8</v>
      </c>
      <c r="F114" s="146" t="s">
        <v>14</v>
      </c>
      <c r="G114" s="139"/>
    </row>
    <row r="115" spans="1:7" s="50" customFormat="1" ht="45">
      <c r="A115" s="159" t="s">
        <v>119</v>
      </c>
      <c r="B115" s="176" t="s">
        <v>10</v>
      </c>
      <c r="C115" s="177" t="s">
        <v>234</v>
      </c>
      <c r="D115" s="178">
        <v>105549.8</v>
      </c>
      <c r="E115" s="178">
        <v>105549.8</v>
      </c>
      <c r="F115" s="146" t="s">
        <v>14</v>
      </c>
      <c r="G115" s="139"/>
    </row>
    <row r="116" spans="1:7" s="50" customFormat="1" ht="45">
      <c r="A116" s="159" t="s">
        <v>120</v>
      </c>
      <c r="B116" s="176" t="s">
        <v>10</v>
      </c>
      <c r="C116" s="177" t="s">
        <v>235</v>
      </c>
      <c r="D116" s="178">
        <v>105549.8</v>
      </c>
      <c r="E116" s="178">
        <v>105549.8</v>
      </c>
      <c r="F116" s="146" t="s">
        <v>14</v>
      </c>
      <c r="G116" s="139"/>
    </row>
    <row r="117" spans="1:7" s="50" customFormat="1" ht="30">
      <c r="A117" s="159" t="s">
        <v>343</v>
      </c>
      <c r="B117" s="176" t="s">
        <v>10</v>
      </c>
      <c r="C117" s="177" t="s">
        <v>286</v>
      </c>
      <c r="D117" s="178" t="s">
        <v>14</v>
      </c>
      <c r="E117" s="178">
        <v>105549.8</v>
      </c>
      <c r="F117" s="146" t="s">
        <v>14</v>
      </c>
      <c r="G117" s="139"/>
    </row>
    <row r="118" spans="1:7" s="50" customFormat="1" ht="30">
      <c r="A118" s="159" t="s">
        <v>126</v>
      </c>
      <c r="B118" s="176" t="s">
        <v>10</v>
      </c>
      <c r="C118" s="177" t="s">
        <v>236</v>
      </c>
      <c r="D118" s="178">
        <v>853930.95</v>
      </c>
      <c r="E118" s="178">
        <v>783711.6</v>
      </c>
      <c r="F118" s="146">
        <v>70219.35</v>
      </c>
      <c r="G118" s="139"/>
    </row>
    <row r="119" spans="1:7" s="50" customFormat="1" ht="45">
      <c r="A119" s="159" t="s">
        <v>119</v>
      </c>
      <c r="B119" s="176" t="s">
        <v>10</v>
      </c>
      <c r="C119" s="177" t="s">
        <v>237</v>
      </c>
      <c r="D119" s="178">
        <v>853930.95</v>
      </c>
      <c r="E119" s="178">
        <v>783711.6</v>
      </c>
      <c r="F119" s="146">
        <v>70219.35</v>
      </c>
      <c r="G119" s="139"/>
    </row>
    <row r="120" spans="1:7" s="50" customFormat="1" ht="45">
      <c r="A120" s="159" t="s">
        <v>120</v>
      </c>
      <c r="B120" s="176" t="s">
        <v>10</v>
      </c>
      <c r="C120" s="177" t="s">
        <v>238</v>
      </c>
      <c r="D120" s="178">
        <v>853930.95</v>
      </c>
      <c r="E120" s="178">
        <v>783711.6</v>
      </c>
      <c r="F120" s="146">
        <v>70219.35</v>
      </c>
      <c r="G120" s="139"/>
    </row>
    <row r="121" spans="1:7" s="50" customFormat="1" ht="30">
      <c r="A121" s="159" t="s">
        <v>343</v>
      </c>
      <c r="B121" s="176" t="s">
        <v>10</v>
      </c>
      <c r="C121" s="177" t="s">
        <v>239</v>
      </c>
      <c r="D121" s="178" t="s">
        <v>14</v>
      </c>
      <c r="E121" s="178">
        <v>783711.6</v>
      </c>
      <c r="F121" s="146" t="s">
        <v>14</v>
      </c>
      <c r="G121" s="139"/>
    </row>
    <row r="122" spans="1:7" s="50" customFormat="1" ht="45">
      <c r="A122" s="159" t="s">
        <v>547</v>
      </c>
      <c r="B122" s="176" t="s">
        <v>10</v>
      </c>
      <c r="C122" s="177" t="s">
        <v>303</v>
      </c>
      <c r="D122" s="178">
        <v>229921.05</v>
      </c>
      <c r="E122" s="178">
        <v>229921.05</v>
      </c>
      <c r="F122" s="146" t="s">
        <v>14</v>
      </c>
      <c r="G122" s="139"/>
    </row>
    <row r="123" spans="1:7" s="50" customFormat="1" ht="45">
      <c r="A123" s="159" t="s">
        <v>119</v>
      </c>
      <c r="B123" s="176" t="s">
        <v>10</v>
      </c>
      <c r="C123" s="177" t="s">
        <v>304</v>
      </c>
      <c r="D123" s="178">
        <v>229921.05</v>
      </c>
      <c r="E123" s="178">
        <v>229921.05</v>
      </c>
      <c r="F123" s="146" t="s">
        <v>14</v>
      </c>
      <c r="G123" s="139"/>
    </row>
    <row r="124" spans="1:7" s="50" customFormat="1" ht="45">
      <c r="A124" s="159" t="s">
        <v>120</v>
      </c>
      <c r="B124" s="176" t="s">
        <v>10</v>
      </c>
      <c r="C124" s="177" t="s">
        <v>305</v>
      </c>
      <c r="D124" s="178">
        <v>229921.05</v>
      </c>
      <c r="E124" s="178">
        <v>229921.05</v>
      </c>
      <c r="F124" s="146" t="s">
        <v>14</v>
      </c>
      <c r="G124" s="139"/>
    </row>
    <row r="125" spans="1:7" s="50" customFormat="1" ht="30">
      <c r="A125" s="159" t="s">
        <v>343</v>
      </c>
      <c r="B125" s="176" t="s">
        <v>10</v>
      </c>
      <c r="C125" s="177" t="s">
        <v>306</v>
      </c>
      <c r="D125" s="178" t="s">
        <v>14</v>
      </c>
      <c r="E125" s="178">
        <v>229921.05</v>
      </c>
      <c r="F125" s="146" t="s">
        <v>14</v>
      </c>
      <c r="G125" s="139"/>
    </row>
    <row r="126" spans="1:7" s="50" customFormat="1" ht="45">
      <c r="A126" s="159" t="s">
        <v>301</v>
      </c>
      <c r="B126" s="176" t="s">
        <v>10</v>
      </c>
      <c r="C126" s="177" t="s">
        <v>307</v>
      </c>
      <c r="D126" s="178">
        <v>5556500</v>
      </c>
      <c r="E126" s="178">
        <v>5556500</v>
      </c>
      <c r="F126" s="146" t="s">
        <v>14</v>
      </c>
      <c r="G126" s="139"/>
    </row>
    <row r="127" spans="1:7" s="50" customFormat="1" ht="45">
      <c r="A127" s="159" t="s">
        <v>119</v>
      </c>
      <c r="B127" s="176" t="s">
        <v>10</v>
      </c>
      <c r="C127" s="177" t="s">
        <v>350</v>
      </c>
      <c r="D127" s="178">
        <v>5556500</v>
      </c>
      <c r="E127" s="178">
        <v>5556500</v>
      </c>
      <c r="F127" s="146" t="s">
        <v>14</v>
      </c>
      <c r="G127" s="139"/>
    </row>
    <row r="128" spans="1:7" s="50" customFormat="1" ht="45">
      <c r="A128" s="159" t="s">
        <v>120</v>
      </c>
      <c r="B128" s="176" t="s">
        <v>10</v>
      </c>
      <c r="C128" s="177" t="s">
        <v>351</v>
      </c>
      <c r="D128" s="178">
        <v>5556500</v>
      </c>
      <c r="E128" s="178">
        <v>5556500</v>
      </c>
      <c r="F128" s="146" t="s">
        <v>14</v>
      </c>
      <c r="G128" s="139"/>
    </row>
    <row r="129" spans="1:7" s="50" customFormat="1" ht="30">
      <c r="A129" s="159" t="s">
        <v>343</v>
      </c>
      <c r="B129" s="176" t="s">
        <v>10</v>
      </c>
      <c r="C129" s="177" t="s">
        <v>352</v>
      </c>
      <c r="D129" s="178" t="s">
        <v>14</v>
      </c>
      <c r="E129" s="178">
        <v>5556500</v>
      </c>
      <c r="F129" s="146" t="s">
        <v>14</v>
      </c>
      <c r="G129" s="139"/>
    </row>
    <row r="130" spans="1:7" s="50" customFormat="1" ht="30">
      <c r="A130" s="159" t="s">
        <v>127</v>
      </c>
      <c r="B130" s="176" t="s">
        <v>10</v>
      </c>
      <c r="C130" s="177" t="s">
        <v>240</v>
      </c>
      <c r="D130" s="178">
        <v>2439384.12</v>
      </c>
      <c r="E130" s="178">
        <v>2088191.37</v>
      </c>
      <c r="F130" s="146">
        <v>351192.75</v>
      </c>
      <c r="G130" s="139"/>
    </row>
    <row r="131" spans="1:7" s="50" customFormat="1" ht="45">
      <c r="A131" s="159" t="s">
        <v>119</v>
      </c>
      <c r="B131" s="176" t="s">
        <v>10</v>
      </c>
      <c r="C131" s="177" t="s">
        <v>241</v>
      </c>
      <c r="D131" s="178">
        <v>2439384.12</v>
      </c>
      <c r="E131" s="178">
        <v>2088191.37</v>
      </c>
      <c r="F131" s="146">
        <v>351192.75</v>
      </c>
      <c r="G131" s="139"/>
    </row>
    <row r="132" spans="1:7" s="50" customFormat="1" ht="45">
      <c r="A132" s="159" t="s">
        <v>120</v>
      </c>
      <c r="B132" s="176" t="s">
        <v>10</v>
      </c>
      <c r="C132" s="177" t="s">
        <v>242</v>
      </c>
      <c r="D132" s="178">
        <v>2439384.12</v>
      </c>
      <c r="E132" s="178">
        <v>2088191.37</v>
      </c>
      <c r="F132" s="146">
        <v>351192.75</v>
      </c>
      <c r="G132" s="139"/>
    </row>
    <row r="133" spans="1:7" s="50" customFormat="1" ht="30">
      <c r="A133" s="159" t="s">
        <v>343</v>
      </c>
      <c r="B133" s="176" t="s">
        <v>10</v>
      </c>
      <c r="C133" s="177" t="s">
        <v>243</v>
      </c>
      <c r="D133" s="178" t="s">
        <v>14</v>
      </c>
      <c r="E133" s="178">
        <v>684784.12</v>
      </c>
      <c r="F133" s="146" t="s">
        <v>14</v>
      </c>
      <c r="G133" s="139"/>
    </row>
    <row r="134" spans="1:7" s="50" customFormat="1" ht="30">
      <c r="A134" s="159" t="s">
        <v>413</v>
      </c>
      <c r="B134" s="176" t="s">
        <v>10</v>
      </c>
      <c r="C134" s="177" t="s">
        <v>432</v>
      </c>
      <c r="D134" s="178" t="s">
        <v>14</v>
      </c>
      <c r="E134" s="178">
        <v>1403407.25</v>
      </c>
      <c r="F134" s="146" t="s">
        <v>14</v>
      </c>
      <c r="G134" s="139"/>
    </row>
    <row r="135" spans="1:7" s="50" customFormat="1" ht="30">
      <c r="A135" s="159" t="s">
        <v>128</v>
      </c>
      <c r="B135" s="176" t="s">
        <v>10</v>
      </c>
      <c r="C135" s="177" t="s">
        <v>244</v>
      </c>
      <c r="D135" s="178">
        <v>171515</v>
      </c>
      <c r="E135" s="178">
        <v>171515</v>
      </c>
      <c r="F135" s="146" t="s">
        <v>14</v>
      </c>
      <c r="G135" s="139"/>
    </row>
    <row r="136" spans="1:7" s="50" customFormat="1" ht="45">
      <c r="A136" s="159" t="s">
        <v>119</v>
      </c>
      <c r="B136" s="176" t="s">
        <v>10</v>
      </c>
      <c r="C136" s="177" t="s">
        <v>245</v>
      </c>
      <c r="D136" s="178">
        <v>171515</v>
      </c>
      <c r="E136" s="178">
        <v>171515</v>
      </c>
      <c r="F136" s="146" t="s">
        <v>14</v>
      </c>
      <c r="G136" s="139"/>
    </row>
    <row r="137" spans="1:7" s="50" customFormat="1" ht="45">
      <c r="A137" s="159" t="s">
        <v>120</v>
      </c>
      <c r="B137" s="176" t="s">
        <v>10</v>
      </c>
      <c r="C137" s="177" t="s">
        <v>246</v>
      </c>
      <c r="D137" s="178">
        <v>171515</v>
      </c>
      <c r="E137" s="178">
        <v>171515</v>
      </c>
      <c r="F137" s="146" t="s">
        <v>14</v>
      </c>
      <c r="G137" s="139"/>
    </row>
    <row r="138" spans="1:7" s="50" customFormat="1" ht="30">
      <c r="A138" s="159" t="s">
        <v>343</v>
      </c>
      <c r="B138" s="176" t="s">
        <v>10</v>
      </c>
      <c r="C138" s="177" t="s">
        <v>247</v>
      </c>
      <c r="D138" s="178" t="s">
        <v>14</v>
      </c>
      <c r="E138" s="178">
        <v>171515</v>
      </c>
      <c r="F138" s="146" t="s">
        <v>14</v>
      </c>
      <c r="G138" s="139"/>
    </row>
    <row r="139" spans="1:7" s="50" customFormat="1" ht="30">
      <c r="A139" s="159" t="s">
        <v>129</v>
      </c>
      <c r="B139" s="176" t="s">
        <v>10</v>
      </c>
      <c r="C139" s="177" t="s">
        <v>248</v>
      </c>
      <c r="D139" s="178">
        <v>11574144.19</v>
      </c>
      <c r="E139" s="178">
        <v>11567284.86</v>
      </c>
      <c r="F139" s="146">
        <v>6859.33</v>
      </c>
      <c r="G139" s="139"/>
    </row>
    <row r="140" spans="1:7" s="50" customFormat="1" ht="45">
      <c r="A140" s="159" t="s">
        <v>119</v>
      </c>
      <c r="B140" s="176" t="s">
        <v>10</v>
      </c>
      <c r="C140" s="177" t="s">
        <v>249</v>
      </c>
      <c r="D140" s="178">
        <v>9288844.19</v>
      </c>
      <c r="E140" s="178">
        <v>9281984.86</v>
      </c>
      <c r="F140" s="146">
        <v>6859.33</v>
      </c>
      <c r="G140" s="139"/>
    </row>
    <row r="141" spans="1:7" s="50" customFormat="1" ht="45">
      <c r="A141" s="159" t="s">
        <v>120</v>
      </c>
      <c r="B141" s="176" t="s">
        <v>10</v>
      </c>
      <c r="C141" s="177" t="s">
        <v>250</v>
      </c>
      <c r="D141" s="178">
        <v>9288844.19</v>
      </c>
      <c r="E141" s="178">
        <v>9281984.86</v>
      </c>
      <c r="F141" s="146">
        <v>6859.33</v>
      </c>
      <c r="G141" s="139"/>
    </row>
    <row r="142" spans="1:7" s="50" customFormat="1" ht="30">
      <c r="A142" s="159" t="s">
        <v>343</v>
      </c>
      <c r="B142" s="176" t="s">
        <v>10</v>
      </c>
      <c r="C142" s="177" t="s">
        <v>251</v>
      </c>
      <c r="D142" s="178" t="s">
        <v>14</v>
      </c>
      <c r="E142" s="178">
        <v>9281984.86</v>
      </c>
      <c r="F142" s="146" t="s">
        <v>14</v>
      </c>
      <c r="G142" s="139"/>
    </row>
    <row r="143" spans="1:7" s="50" customFormat="1" ht="45">
      <c r="A143" s="159" t="s">
        <v>415</v>
      </c>
      <c r="B143" s="176" t="s">
        <v>10</v>
      </c>
      <c r="C143" s="177" t="s">
        <v>433</v>
      </c>
      <c r="D143" s="178">
        <v>2285300</v>
      </c>
      <c r="E143" s="178">
        <v>2285300</v>
      </c>
      <c r="F143" s="146" t="s">
        <v>14</v>
      </c>
      <c r="G143" s="139"/>
    </row>
    <row r="144" spans="1:7" s="50" customFormat="1" ht="30">
      <c r="A144" s="159" t="s">
        <v>416</v>
      </c>
      <c r="B144" s="176" t="s">
        <v>10</v>
      </c>
      <c r="C144" s="177" t="s">
        <v>434</v>
      </c>
      <c r="D144" s="178">
        <v>2285300</v>
      </c>
      <c r="E144" s="178">
        <v>2285300</v>
      </c>
      <c r="F144" s="146" t="s">
        <v>14</v>
      </c>
      <c r="G144" s="139"/>
    </row>
    <row r="145" spans="1:7" s="50" customFormat="1" ht="60">
      <c r="A145" s="159" t="s">
        <v>417</v>
      </c>
      <c r="B145" s="176" t="s">
        <v>10</v>
      </c>
      <c r="C145" s="177" t="s">
        <v>435</v>
      </c>
      <c r="D145" s="178" t="s">
        <v>14</v>
      </c>
      <c r="E145" s="178">
        <v>2285300</v>
      </c>
      <c r="F145" s="146" t="s">
        <v>14</v>
      </c>
      <c r="G145" s="139"/>
    </row>
    <row r="146" spans="1:7" s="50" customFormat="1" ht="30">
      <c r="A146" s="159" t="s">
        <v>183</v>
      </c>
      <c r="B146" s="176" t="s">
        <v>10</v>
      </c>
      <c r="C146" s="177" t="s">
        <v>548</v>
      </c>
      <c r="D146" s="178">
        <v>4569685</v>
      </c>
      <c r="E146" s="178">
        <v>4569685</v>
      </c>
      <c r="F146" s="146" t="s">
        <v>14</v>
      </c>
      <c r="G146" s="139"/>
    </row>
    <row r="147" spans="1:7" s="50" customFormat="1" ht="45">
      <c r="A147" s="159" t="s">
        <v>119</v>
      </c>
      <c r="B147" s="176" t="s">
        <v>10</v>
      </c>
      <c r="C147" s="177" t="s">
        <v>549</v>
      </c>
      <c r="D147" s="178">
        <v>4569685</v>
      </c>
      <c r="E147" s="178">
        <v>4569685</v>
      </c>
      <c r="F147" s="146" t="s">
        <v>14</v>
      </c>
      <c r="G147" s="139"/>
    </row>
    <row r="148" spans="1:7" s="50" customFormat="1" ht="45">
      <c r="A148" s="159" t="s">
        <v>120</v>
      </c>
      <c r="B148" s="176" t="s">
        <v>10</v>
      </c>
      <c r="C148" s="177" t="s">
        <v>550</v>
      </c>
      <c r="D148" s="178">
        <v>4569685</v>
      </c>
      <c r="E148" s="178">
        <v>4569685</v>
      </c>
      <c r="F148" s="146" t="s">
        <v>14</v>
      </c>
      <c r="G148" s="139"/>
    </row>
    <row r="149" spans="1:7" s="50" customFormat="1" ht="30">
      <c r="A149" s="159" t="s">
        <v>343</v>
      </c>
      <c r="B149" s="176" t="s">
        <v>10</v>
      </c>
      <c r="C149" s="177" t="s">
        <v>551</v>
      </c>
      <c r="D149" s="178" t="s">
        <v>14</v>
      </c>
      <c r="E149" s="178">
        <v>4569685</v>
      </c>
      <c r="F149" s="146" t="s">
        <v>14</v>
      </c>
      <c r="G149" s="139"/>
    </row>
    <row r="150" spans="1:7" s="50" customFormat="1" ht="30">
      <c r="A150" s="159" t="s">
        <v>542</v>
      </c>
      <c r="B150" s="176" t="s">
        <v>10</v>
      </c>
      <c r="C150" s="177" t="s">
        <v>552</v>
      </c>
      <c r="D150" s="178">
        <v>2214294</v>
      </c>
      <c r="E150" s="178">
        <v>2214294</v>
      </c>
      <c r="F150" s="146" t="s">
        <v>14</v>
      </c>
      <c r="G150" s="139"/>
    </row>
    <row r="151" spans="1:7" s="50" customFormat="1" ht="45">
      <c r="A151" s="159" t="s">
        <v>119</v>
      </c>
      <c r="B151" s="176" t="s">
        <v>10</v>
      </c>
      <c r="C151" s="177" t="s">
        <v>553</v>
      </c>
      <c r="D151" s="178">
        <v>2214294</v>
      </c>
      <c r="E151" s="178">
        <v>2214294</v>
      </c>
      <c r="F151" s="146" t="s">
        <v>14</v>
      </c>
      <c r="G151" s="139"/>
    </row>
    <row r="152" spans="1:7" s="50" customFormat="1" ht="45">
      <c r="A152" s="159" t="s">
        <v>120</v>
      </c>
      <c r="B152" s="176" t="s">
        <v>10</v>
      </c>
      <c r="C152" s="177" t="s">
        <v>554</v>
      </c>
      <c r="D152" s="178">
        <v>2214294</v>
      </c>
      <c r="E152" s="178">
        <v>2214294</v>
      </c>
      <c r="F152" s="146" t="s">
        <v>14</v>
      </c>
      <c r="G152" s="139"/>
    </row>
    <row r="153" spans="1:7" s="50" customFormat="1" ht="30">
      <c r="A153" s="159" t="s">
        <v>343</v>
      </c>
      <c r="B153" s="176" t="s">
        <v>10</v>
      </c>
      <c r="C153" s="177" t="s">
        <v>555</v>
      </c>
      <c r="D153" s="178" t="s">
        <v>14</v>
      </c>
      <c r="E153" s="178">
        <v>2214294</v>
      </c>
      <c r="F153" s="146" t="s">
        <v>14</v>
      </c>
      <c r="G153" s="139"/>
    </row>
    <row r="154" spans="1:7" s="50" customFormat="1" ht="30">
      <c r="A154" s="159" t="s">
        <v>115</v>
      </c>
      <c r="B154" s="176" t="s">
        <v>10</v>
      </c>
      <c r="C154" s="177" t="s">
        <v>353</v>
      </c>
      <c r="D154" s="178">
        <v>87400</v>
      </c>
      <c r="E154" s="178">
        <v>58700</v>
      </c>
      <c r="F154" s="146">
        <v>28700</v>
      </c>
      <c r="G154" s="139"/>
    </row>
    <row r="155" spans="1:7" s="50" customFormat="1" ht="45">
      <c r="A155" s="159" t="s">
        <v>119</v>
      </c>
      <c r="B155" s="176" t="s">
        <v>10</v>
      </c>
      <c r="C155" s="177" t="s">
        <v>354</v>
      </c>
      <c r="D155" s="178">
        <v>87400</v>
      </c>
      <c r="E155" s="178">
        <v>58700</v>
      </c>
      <c r="F155" s="146">
        <v>28700</v>
      </c>
      <c r="G155" s="139"/>
    </row>
    <row r="156" spans="1:7" s="50" customFormat="1" ht="45">
      <c r="A156" s="159" t="s">
        <v>120</v>
      </c>
      <c r="B156" s="176" t="s">
        <v>10</v>
      </c>
      <c r="C156" s="177" t="s">
        <v>355</v>
      </c>
      <c r="D156" s="178">
        <v>87400</v>
      </c>
      <c r="E156" s="178">
        <v>58700</v>
      </c>
      <c r="F156" s="146">
        <v>28700</v>
      </c>
      <c r="G156" s="139"/>
    </row>
    <row r="157" spans="1:7" s="50" customFormat="1" ht="30">
      <c r="A157" s="159" t="s">
        <v>343</v>
      </c>
      <c r="B157" s="176" t="s">
        <v>10</v>
      </c>
      <c r="C157" s="177" t="s">
        <v>356</v>
      </c>
      <c r="D157" s="178" t="s">
        <v>14</v>
      </c>
      <c r="E157" s="178">
        <v>58700</v>
      </c>
      <c r="F157" s="146" t="s">
        <v>14</v>
      </c>
      <c r="G157" s="139"/>
    </row>
    <row r="158" spans="1:7" s="50" customFormat="1" ht="45">
      <c r="A158" s="159" t="s">
        <v>130</v>
      </c>
      <c r="B158" s="176" t="s">
        <v>10</v>
      </c>
      <c r="C158" s="177" t="s">
        <v>357</v>
      </c>
      <c r="D158" s="178">
        <v>30000</v>
      </c>
      <c r="E158" s="178">
        <v>25000</v>
      </c>
      <c r="F158" s="146">
        <v>5000</v>
      </c>
      <c r="G158" s="139"/>
    </row>
    <row r="159" spans="1:7" s="50" customFormat="1" ht="45">
      <c r="A159" s="159" t="s">
        <v>119</v>
      </c>
      <c r="B159" s="176" t="s">
        <v>10</v>
      </c>
      <c r="C159" s="177" t="s">
        <v>358</v>
      </c>
      <c r="D159" s="178">
        <v>30000</v>
      </c>
      <c r="E159" s="178">
        <v>25000</v>
      </c>
      <c r="F159" s="146">
        <v>5000</v>
      </c>
      <c r="G159" s="139"/>
    </row>
    <row r="160" spans="1:7" s="50" customFormat="1" ht="45">
      <c r="A160" s="159" t="s">
        <v>120</v>
      </c>
      <c r="B160" s="176" t="s">
        <v>10</v>
      </c>
      <c r="C160" s="177" t="s">
        <v>359</v>
      </c>
      <c r="D160" s="178">
        <v>30000</v>
      </c>
      <c r="E160" s="178">
        <v>25000</v>
      </c>
      <c r="F160" s="146">
        <v>5000</v>
      </c>
      <c r="G160" s="139"/>
    </row>
    <row r="161" spans="1:7" s="50" customFormat="1" ht="30">
      <c r="A161" s="159" t="s">
        <v>343</v>
      </c>
      <c r="B161" s="176" t="s">
        <v>10</v>
      </c>
      <c r="C161" s="177" t="s">
        <v>360</v>
      </c>
      <c r="D161" s="178" t="s">
        <v>14</v>
      </c>
      <c r="E161" s="178">
        <v>25000</v>
      </c>
      <c r="F161" s="146" t="s">
        <v>14</v>
      </c>
      <c r="G161" s="139"/>
    </row>
    <row r="162" spans="1:7" s="50" customFormat="1" ht="45">
      <c r="A162" s="159" t="s">
        <v>556</v>
      </c>
      <c r="B162" s="176" t="s">
        <v>10</v>
      </c>
      <c r="C162" s="177" t="s">
        <v>557</v>
      </c>
      <c r="D162" s="178">
        <v>1315789.47</v>
      </c>
      <c r="E162" s="178">
        <v>1315789.47</v>
      </c>
      <c r="F162" s="146" t="s">
        <v>14</v>
      </c>
      <c r="G162" s="139"/>
    </row>
    <row r="163" spans="1:7" s="50" customFormat="1" ht="45">
      <c r="A163" s="159" t="s">
        <v>119</v>
      </c>
      <c r="B163" s="176" t="s">
        <v>10</v>
      </c>
      <c r="C163" s="177" t="s">
        <v>558</v>
      </c>
      <c r="D163" s="178">
        <v>1315789.47</v>
      </c>
      <c r="E163" s="178">
        <v>1315789.47</v>
      </c>
      <c r="F163" s="146" t="s">
        <v>14</v>
      </c>
      <c r="G163" s="139"/>
    </row>
    <row r="164" spans="1:7" s="50" customFormat="1" ht="45">
      <c r="A164" s="159" t="s">
        <v>120</v>
      </c>
      <c r="B164" s="176" t="s">
        <v>10</v>
      </c>
      <c r="C164" s="177" t="s">
        <v>559</v>
      </c>
      <c r="D164" s="178">
        <v>1315789.47</v>
      </c>
      <c r="E164" s="178">
        <v>1315789.47</v>
      </c>
      <c r="F164" s="146" t="s">
        <v>14</v>
      </c>
      <c r="G164" s="139"/>
    </row>
    <row r="165" spans="1:7" s="50" customFormat="1" ht="30">
      <c r="A165" s="159" t="s">
        <v>343</v>
      </c>
      <c r="B165" s="176" t="s">
        <v>10</v>
      </c>
      <c r="C165" s="177" t="s">
        <v>560</v>
      </c>
      <c r="D165" s="178" t="s">
        <v>14</v>
      </c>
      <c r="E165" s="178">
        <v>1315789.47</v>
      </c>
      <c r="F165" s="146" t="s">
        <v>14</v>
      </c>
      <c r="G165" s="139"/>
    </row>
    <row r="166" spans="1:7" s="50" customFormat="1" ht="45">
      <c r="A166" s="159" t="s">
        <v>130</v>
      </c>
      <c r="B166" s="176" t="s">
        <v>10</v>
      </c>
      <c r="C166" s="177" t="s">
        <v>252</v>
      </c>
      <c r="D166" s="178">
        <v>12777483.54</v>
      </c>
      <c r="E166" s="178">
        <v>12583368.25</v>
      </c>
      <c r="F166" s="146">
        <v>194115.29</v>
      </c>
      <c r="G166" s="139"/>
    </row>
    <row r="167" spans="1:7" s="50" customFormat="1" ht="75">
      <c r="A167" s="159" t="s">
        <v>116</v>
      </c>
      <c r="B167" s="176" t="s">
        <v>10</v>
      </c>
      <c r="C167" s="177" t="s">
        <v>253</v>
      </c>
      <c r="D167" s="178">
        <v>10791200</v>
      </c>
      <c r="E167" s="178">
        <v>10788034.93</v>
      </c>
      <c r="F167" s="146">
        <v>3165.07</v>
      </c>
      <c r="G167" s="139"/>
    </row>
    <row r="168" spans="1:7" s="50" customFormat="1" ht="30">
      <c r="A168" s="159" t="s">
        <v>131</v>
      </c>
      <c r="B168" s="176" t="s">
        <v>10</v>
      </c>
      <c r="C168" s="177" t="s">
        <v>254</v>
      </c>
      <c r="D168" s="178">
        <v>10791200</v>
      </c>
      <c r="E168" s="178">
        <v>10788034.93</v>
      </c>
      <c r="F168" s="146">
        <v>3165.07</v>
      </c>
      <c r="G168" s="139"/>
    </row>
    <row r="169" spans="1:7" s="50" customFormat="1" ht="30">
      <c r="A169" s="159" t="s">
        <v>345</v>
      </c>
      <c r="B169" s="176" t="s">
        <v>10</v>
      </c>
      <c r="C169" s="177" t="s">
        <v>255</v>
      </c>
      <c r="D169" s="178" t="s">
        <v>14</v>
      </c>
      <c r="E169" s="178">
        <v>8288200</v>
      </c>
      <c r="F169" s="146" t="s">
        <v>14</v>
      </c>
      <c r="G169" s="139"/>
    </row>
    <row r="170" spans="1:7" s="50" customFormat="1" ht="60">
      <c r="A170" s="159" t="s">
        <v>284</v>
      </c>
      <c r="B170" s="176" t="s">
        <v>10</v>
      </c>
      <c r="C170" s="177" t="s">
        <v>256</v>
      </c>
      <c r="D170" s="178" t="s">
        <v>14</v>
      </c>
      <c r="E170" s="178">
        <v>2499834.93</v>
      </c>
      <c r="F170" s="146" t="s">
        <v>14</v>
      </c>
      <c r="G170" s="139"/>
    </row>
    <row r="171" spans="1:7" s="50" customFormat="1" ht="45">
      <c r="A171" s="159" t="s">
        <v>119</v>
      </c>
      <c r="B171" s="176" t="s">
        <v>10</v>
      </c>
      <c r="C171" s="177" t="s">
        <v>257</v>
      </c>
      <c r="D171" s="178">
        <v>1985922.5</v>
      </c>
      <c r="E171" s="178">
        <v>1794972.28</v>
      </c>
      <c r="F171" s="146">
        <v>190950.22</v>
      </c>
      <c r="G171" s="139"/>
    </row>
    <row r="172" spans="1:7" s="50" customFormat="1" ht="45">
      <c r="A172" s="159" t="s">
        <v>120</v>
      </c>
      <c r="B172" s="176" t="s">
        <v>10</v>
      </c>
      <c r="C172" s="177" t="s">
        <v>258</v>
      </c>
      <c r="D172" s="178">
        <v>1985922.5</v>
      </c>
      <c r="E172" s="178">
        <v>1794972.28</v>
      </c>
      <c r="F172" s="146">
        <v>190950.22</v>
      </c>
      <c r="G172" s="139"/>
    </row>
    <row r="173" spans="1:7" s="50" customFormat="1" ht="30">
      <c r="A173" s="159" t="s">
        <v>343</v>
      </c>
      <c r="B173" s="176" t="s">
        <v>10</v>
      </c>
      <c r="C173" s="177" t="s">
        <v>259</v>
      </c>
      <c r="D173" s="178" t="s">
        <v>14</v>
      </c>
      <c r="E173" s="178">
        <v>1500812.18</v>
      </c>
      <c r="F173" s="146" t="s">
        <v>14</v>
      </c>
      <c r="G173" s="139"/>
    </row>
    <row r="174" spans="1:7" s="50" customFormat="1" ht="30">
      <c r="A174" s="159" t="s">
        <v>413</v>
      </c>
      <c r="B174" s="176" t="s">
        <v>10</v>
      </c>
      <c r="C174" s="177" t="s">
        <v>436</v>
      </c>
      <c r="D174" s="178" t="s">
        <v>14</v>
      </c>
      <c r="E174" s="178">
        <v>294160.1</v>
      </c>
      <c r="F174" s="146" t="s">
        <v>14</v>
      </c>
      <c r="G174" s="139"/>
    </row>
    <row r="175" spans="1:7" s="50" customFormat="1" ht="30">
      <c r="A175" s="159" t="s">
        <v>121</v>
      </c>
      <c r="B175" s="176" t="s">
        <v>10</v>
      </c>
      <c r="C175" s="177" t="s">
        <v>437</v>
      </c>
      <c r="D175" s="178">
        <v>361.04</v>
      </c>
      <c r="E175" s="178">
        <v>361.04</v>
      </c>
      <c r="F175" s="146" t="s">
        <v>14</v>
      </c>
      <c r="G175" s="139"/>
    </row>
    <row r="176" spans="1:7" s="50" customFormat="1" ht="30">
      <c r="A176" s="159" t="s">
        <v>122</v>
      </c>
      <c r="B176" s="176" t="s">
        <v>10</v>
      </c>
      <c r="C176" s="177" t="s">
        <v>438</v>
      </c>
      <c r="D176" s="178">
        <v>361.04</v>
      </c>
      <c r="E176" s="178">
        <v>361.04</v>
      </c>
      <c r="F176" s="146" t="s">
        <v>14</v>
      </c>
      <c r="G176" s="139"/>
    </row>
    <row r="177" spans="1:7" s="50" customFormat="1" ht="30">
      <c r="A177" s="159" t="s">
        <v>283</v>
      </c>
      <c r="B177" s="176" t="s">
        <v>10</v>
      </c>
      <c r="C177" s="177" t="s">
        <v>439</v>
      </c>
      <c r="D177" s="178" t="s">
        <v>14</v>
      </c>
      <c r="E177" s="178">
        <v>361.04</v>
      </c>
      <c r="F177" s="146" t="s">
        <v>14</v>
      </c>
      <c r="G177" s="139"/>
    </row>
    <row r="178" spans="1:7" s="50" customFormat="1" ht="30">
      <c r="A178" s="159" t="s">
        <v>346</v>
      </c>
      <c r="B178" s="176" t="s">
        <v>10</v>
      </c>
      <c r="C178" s="177" t="s">
        <v>361</v>
      </c>
      <c r="D178" s="178">
        <v>35763</v>
      </c>
      <c r="E178" s="178">
        <v>35763</v>
      </c>
      <c r="F178" s="146" t="s">
        <v>14</v>
      </c>
      <c r="G178" s="139"/>
    </row>
    <row r="179" spans="1:7" s="50" customFormat="1" ht="45">
      <c r="A179" s="159" t="s">
        <v>119</v>
      </c>
      <c r="B179" s="176" t="s">
        <v>10</v>
      </c>
      <c r="C179" s="177" t="s">
        <v>362</v>
      </c>
      <c r="D179" s="178">
        <v>35763</v>
      </c>
      <c r="E179" s="178">
        <v>35763</v>
      </c>
      <c r="F179" s="146" t="s">
        <v>14</v>
      </c>
      <c r="G179" s="139"/>
    </row>
    <row r="180" spans="1:7" s="50" customFormat="1" ht="45">
      <c r="A180" s="159" t="s">
        <v>120</v>
      </c>
      <c r="B180" s="176" t="s">
        <v>10</v>
      </c>
      <c r="C180" s="177" t="s">
        <v>363</v>
      </c>
      <c r="D180" s="178">
        <v>35763</v>
      </c>
      <c r="E180" s="178">
        <v>35763</v>
      </c>
      <c r="F180" s="146" t="s">
        <v>14</v>
      </c>
      <c r="G180" s="139"/>
    </row>
    <row r="181" spans="1:7" s="50" customFormat="1" ht="30">
      <c r="A181" s="159" t="s">
        <v>343</v>
      </c>
      <c r="B181" s="176" t="s">
        <v>10</v>
      </c>
      <c r="C181" s="177" t="s">
        <v>364</v>
      </c>
      <c r="D181" s="178" t="s">
        <v>14</v>
      </c>
      <c r="E181" s="178">
        <v>35763</v>
      </c>
      <c r="F181" s="146" t="s">
        <v>14</v>
      </c>
      <c r="G181" s="139"/>
    </row>
    <row r="182" spans="1:7" s="50" customFormat="1" ht="45">
      <c r="A182" s="159" t="s">
        <v>561</v>
      </c>
      <c r="B182" s="176" t="s">
        <v>10</v>
      </c>
      <c r="C182" s="177" t="s">
        <v>562</v>
      </c>
      <c r="D182" s="178">
        <v>5263157.89</v>
      </c>
      <c r="E182" s="178">
        <v>5263157.89</v>
      </c>
      <c r="F182" s="146" t="s">
        <v>14</v>
      </c>
      <c r="G182" s="139"/>
    </row>
    <row r="183" spans="1:7" s="50" customFormat="1" ht="45">
      <c r="A183" s="159" t="s">
        <v>119</v>
      </c>
      <c r="B183" s="176" t="s">
        <v>10</v>
      </c>
      <c r="C183" s="177" t="s">
        <v>563</v>
      </c>
      <c r="D183" s="178">
        <v>5263157.89</v>
      </c>
      <c r="E183" s="178">
        <v>5263157.89</v>
      </c>
      <c r="F183" s="146" t="s">
        <v>14</v>
      </c>
      <c r="G183" s="139"/>
    </row>
    <row r="184" spans="1:7" s="50" customFormat="1" ht="45">
      <c r="A184" s="159" t="s">
        <v>120</v>
      </c>
      <c r="B184" s="176" t="s">
        <v>10</v>
      </c>
      <c r="C184" s="177" t="s">
        <v>564</v>
      </c>
      <c r="D184" s="178">
        <v>5263157.89</v>
      </c>
      <c r="E184" s="178">
        <v>5263157.89</v>
      </c>
      <c r="F184" s="146" t="s">
        <v>14</v>
      </c>
      <c r="G184" s="139"/>
    </row>
    <row r="185" spans="1:7" s="50" customFormat="1" ht="30">
      <c r="A185" s="159" t="s">
        <v>343</v>
      </c>
      <c r="B185" s="176" t="s">
        <v>10</v>
      </c>
      <c r="C185" s="177" t="s">
        <v>565</v>
      </c>
      <c r="D185" s="178" t="s">
        <v>14</v>
      </c>
      <c r="E185" s="178">
        <v>5263157.89</v>
      </c>
      <c r="F185" s="146" t="s">
        <v>14</v>
      </c>
      <c r="G185" s="139"/>
    </row>
    <row r="186" spans="1:7" s="50" customFormat="1" ht="30">
      <c r="A186" s="159" t="s">
        <v>126</v>
      </c>
      <c r="B186" s="176" t="s">
        <v>10</v>
      </c>
      <c r="C186" s="177" t="s">
        <v>566</v>
      </c>
      <c r="D186" s="178">
        <v>176978</v>
      </c>
      <c r="E186" s="178">
        <v>176978</v>
      </c>
      <c r="F186" s="146" t="s">
        <v>14</v>
      </c>
      <c r="G186" s="139"/>
    </row>
    <row r="187" spans="1:7" s="50" customFormat="1" ht="45">
      <c r="A187" s="159" t="s">
        <v>119</v>
      </c>
      <c r="B187" s="176" t="s">
        <v>10</v>
      </c>
      <c r="C187" s="177" t="s">
        <v>567</v>
      </c>
      <c r="D187" s="178">
        <v>176978</v>
      </c>
      <c r="E187" s="178">
        <v>176978</v>
      </c>
      <c r="F187" s="146" t="s">
        <v>14</v>
      </c>
      <c r="G187" s="139"/>
    </row>
    <row r="188" spans="1:7" s="50" customFormat="1" ht="45">
      <c r="A188" s="159" t="s">
        <v>120</v>
      </c>
      <c r="B188" s="176" t="s">
        <v>10</v>
      </c>
      <c r="C188" s="177" t="s">
        <v>568</v>
      </c>
      <c r="D188" s="178">
        <v>176978</v>
      </c>
      <c r="E188" s="178">
        <v>176978</v>
      </c>
      <c r="F188" s="146" t="s">
        <v>14</v>
      </c>
      <c r="G188" s="139"/>
    </row>
    <row r="189" spans="1:7" s="50" customFormat="1" ht="30">
      <c r="A189" s="159" t="s">
        <v>343</v>
      </c>
      <c r="B189" s="176" t="s">
        <v>10</v>
      </c>
      <c r="C189" s="177" t="s">
        <v>569</v>
      </c>
      <c r="D189" s="178" t="s">
        <v>14</v>
      </c>
      <c r="E189" s="178">
        <v>176978</v>
      </c>
      <c r="F189" s="146" t="s">
        <v>14</v>
      </c>
      <c r="G189" s="139"/>
    </row>
    <row r="190" spans="1:7" s="50" customFormat="1" ht="30">
      <c r="A190" s="159" t="s">
        <v>126</v>
      </c>
      <c r="B190" s="176" t="s">
        <v>10</v>
      </c>
      <c r="C190" s="177" t="s">
        <v>570</v>
      </c>
      <c r="D190" s="178">
        <v>817900</v>
      </c>
      <c r="E190" s="178">
        <v>816529.95</v>
      </c>
      <c r="F190" s="146">
        <v>1370.05</v>
      </c>
      <c r="G190" s="139"/>
    </row>
    <row r="191" spans="1:7" s="50" customFormat="1" ht="45">
      <c r="A191" s="159" t="s">
        <v>119</v>
      </c>
      <c r="B191" s="176" t="s">
        <v>10</v>
      </c>
      <c r="C191" s="177" t="s">
        <v>571</v>
      </c>
      <c r="D191" s="178">
        <v>817900</v>
      </c>
      <c r="E191" s="178">
        <v>816529.95</v>
      </c>
      <c r="F191" s="146">
        <v>1370.05</v>
      </c>
      <c r="G191" s="139"/>
    </row>
    <row r="192" spans="1:7" s="50" customFormat="1" ht="45">
      <c r="A192" s="159" t="s">
        <v>120</v>
      </c>
      <c r="B192" s="176" t="s">
        <v>10</v>
      </c>
      <c r="C192" s="177" t="s">
        <v>572</v>
      </c>
      <c r="D192" s="178">
        <v>817900</v>
      </c>
      <c r="E192" s="178">
        <v>816529.95</v>
      </c>
      <c r="F192" s="146">
        <v>1370.05</v>
      </c>
      <c r="G192" s="139"/>
    </row>
    <row r="193" spans="1:7" s="50" customFormat="1" ht="30">
      <c r="A193" s="159" t="s">
        <v>343</v>
      </c>
      <c r="B193" s="176" t="s">
        <v>10</v>
      </c>
      <c r="C193" s="177" t="s">
        <v>573</v>
      </c>
      <c r="D193" s="178" t="s">
        <v>14</v>
      </c>
      <c r="E193" s="178">
        <v>816529.95</v>
      </c>
      <c r="F193" s="146" t="s">
        <v>14</v>
      </c>
      <c r="G193" s="139"/>
    </row>
    <row r="194" spans="1:7" s="50" customFormat="1" ht="30" hidden="1">
      <c r="A194" s="159" t="s">
        <v>302</v>
      </c>
      <c r="B194" s="176" t="s">
        <v>10</v>
      </c>
      <c r="C194" s="177" t="s">
        <v>308</v>
      </c>
      <c r="D194" s="178">
        <v>1000</v>
      </c>
      <c r="E194" s="178" t="s">
        <v>14</v>
      </c>
      <c r="F194" s="146">
        <v>1000</v>
      </c>
      <c r="G194" s="139"/>
    </row>
    <row r="195" spans="1:7" s="50" customFormat="1" ht="30" hidden="1">
      <c r="A195" s="159" t="s">
        <v>347</v>
      </c>
      <c r="B195" s="176" t="s">
        <v>10</v>
      </c>
      <c r="C195" s="177" t="s">
        <v>309</v>
      </c>
      <c r="D195" s="178">
        <v>1000</v>
      </c>
      <c r="E195" s="178" t="s">
        <v>14</v>
      </c>
      <c r="F195" s="146">
        <v>1000</v>
      </c>
      <c r="G195" s="139"/>
    </row>
    <row r="196" spans="1:7" s="50" customFormat="1" ht="30" hidden="1">
      <c r="A196" s="159" t="s">
        <v>302</v>
      </c>
      <c r="B196" s="176" t="s">
        <v>10</v>
      </c>
      <c r="C196" s="177" t="s">
        <v>310</v>
      </c>
      <c r="D196" s="178">
        <v>1000</v>
      </c>
      <c r="E196" s="178" t="s">
        <v>14</v>
      </c>
      <c r="F196" s="146">
        <v>1000</v>
      </c>
      <c r="G196" s="139"/>
    </row>
    <row r="197" spans="1:7" s="50" customFormat="1" ht="30">
      <c r="A197" s="159" t="s">
        <v>1</v>
      </c>
      <c r="B197" s="176" t="s">
        <v>10</v>
      </c>
      <c r="C197" s="177" t="s">
        <v>260</v>
      </c>
      <c r="D197" s="178">
        <v>608201.86</v>
      </c>
      <c r="E197" s="178">
        <v>608201.86</v>
      </c>
      <c r="F197" s="146" t="s">
        <v>14</v>
      </c>
      <c r="G197" s="139"/>
    </row>
    <row r="198" spans="1:7" s="50" customFormat="1" ht="30">
      <c r="A198" s="159" t="s">
        <v>348</v>
      </c>
      <c r="B198" s="176" t="s">
        <v>10</v>
      </c>
      <c r="C198" s="177" t="s">
        <v>261</v>
      </c>
      <c r="D198" s="178">
        <v>608201.86</v>
      </c>
      <c r="E198" s="178">
        <v>608201.86</v>
      </c>
      <c r="F198" s="146" t="s">
        <v>14</v>
      </c>
      <c r="G198" s="139"/>
    </row>
    <row r="199" spans="1:7" s="50" customFormat="1" ht="30.75" thickBot="1">
      <c r="A199" s="159" t="s">
        <v>1</v>
      </c>
      <c r="B199" s="176" t="s">
        <v>10</v>
      </c>
      <c r="C199" s="177" t="s">
        <v>262</v>
      </c>
      <c r="D199" s="178">
        <v>608201.86</v>
      </c>
      <c r="E199" s="178">
        <v>608201.86</v>
      </c>
      <c r="F199" s="146" t="s">
        <v>14</v>
      </c>
      <c r="G199" s="139"/>
    </row>
    <row r="200" spans="1:7" s="50" customFormat="1" ht="30.75" thickBot="1">
      <c r="A200" s="179" t="s">
        <v>9</v>
      </c>
      <c r="B200" s="180" t="s">
        <v>574</v>
      </c>
      <c r="C200" s="181" t="s">
        <v>18</v>
      </c>
      <c r="D200" s="182">
        <v>-5178010</v>
      </c>
      <c r="E200" s="182">
        <v>5364271</v>
      </c>
      <c r="F200" s="147" t="s">
        <v>18</v>
      </c>
      <c r="G200" s="140"/>
    </row>
    <row r="201" spans="1:7" s="50" customFormat="1" ht="15">
      <c r="A201" s="158"/>
      <c r="B201" s="148"/>
      <c r="C201" s="184"/>
      <c r="D201" s="184"/>
      <c r="E201" s="185"/>
      <c r="F201" s="142"/>
      <c r="G201" s="143"/>
    </row>
    <row r="202" spans="3:5" ht="15">
      <c r="C202" s="183"/>
      <c r="D202" s="183"/>
      <c r="E202" s="183"/>
    </row>
  </sheetData>
  <sheetProtection/>
  <mergeCells count="10">
    <mergeCell ref="A1:E1"/>
    <mergeCell ref="F12:F14"/>
    <mergeCell ref="A8:F8"/>
    <mergeCell ref="A7:F7"/>
    <mergeCell ref="A12:A14"/>
    <mergeCell ref="B12:B14"/>
    <mergeCell ref="C12:C14"/>
    <mergeCell ref="D12:D14"/>
    <mergeCell ref="E12:E14"/>
    <mergeCell ref="A9:E9"/>
  </mergeCells>
  <printOptions/>
  <pageMargins left="0.7874015748031497" right="0.3937007874015748" top="0.3937007874015748" bottom="0.1968503937007874" header="0" footer="0"/>
  <pageSetup fitToHeight="0"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PageLayoutView="0" workbookViewId="0" topLeftCell="A1">
      <selection activeCell="B36" sqref="B36"/>
    </sheetView>
  </sheetViews>
  <sheetFormatPr defaultColWidth="8.8515625" defaultRowHeight="15"/>
  <cols>
    <col min="1" max="1" width="70.00390625" style="24" customWidth="1"/>
    <col min="2" max="2" width="14.28125" style="24" customWidth="1"/>
    <col min="3" max="3" width="12.7109375" style="24" hidden="1" customWidth="1"/>
    <col min="4" max="4" width="30.57421875" style="24" customWidth="1"/>
    <col min="5" max="5" width="12.7109375" style="24" hidden="1" customWidth="1"/>
    <col min="6" max="6" width="8.8515625" style="24" hidden="1" customWidth="1"/>
    <col min="7" max="7" width="2.140625" style="24" customWidth="1"/>
    <col min="8" max="9" width="8.8515625" style="24" customWidth="1"/>
    <col min="10" max="10" width="25.7109375" style="24" customWidth="1"/>
    <col min="11" max="16384" width="8.8515625" style="24" customWidth="1"/>
  </cols>
  <sheetData>
    <row r="1" spans="1:7" ht="13.5" customHeight="1">
      <c r="A1" s="40"/>
      <c r="B1" s="40"/>
      <c r="C1" s="40"/>
      <c r="D1" s="49" t="s">
        <v>91</v>
      </c>
      <c r="E1" s="39"/>
      <c r="F1" s="11"/>
      <c r="G1" s="11"/>
    </row>
    <row r="2" spans="1:7" ht="13.5" customHeight="1">
      <c r="A2" s="40"/>
      <c r="B2" s="40"/>
      <c r="C2" s="40"/>
      <c r="D2" s="49" t="s">
        <v>50</v>
      </c>
      <c r="E2" s="39"/>
      <c r="F2" s="11"/>
      <c r="G2" s="11"/>
    </row>
    <row r="3" spans="1:7" ht="13.5" customHeight="1">
      <c r="A3" s="40"/>
      <c r="B3" s="40"/>
      <c r="C3" s="40"/>
      <c r="D3" s="49" t="s">
        <v>51</v>
      </c>
      <c r="E3" s="39"/>
      <c r="F3" s="11"/>
      <c r="G3" s="11"/>
    </row>
    <row r="4" spans="1:7" ht="13.5" customHeight="1">
      <c r="A4" s="40"/>
      <c r="B4" s="40"/>
      <c r="C4" s="40"/>
      <c r="D4" s="49" t="s">
        <v>508</v>
      </c>
      <c r="E4" s="39"/>
      <c r="F4" s="11"/>
      <c r="G4" s="11"/>
    </row>
    <row r="5" spans="1:7" ht="13.5" customHeight="1">
      <c r="A5" s="40"/>
      <c r="B5" s="40"/>
      <c r="C5" s="40"/>
      <c r="D5" s="40"/>
      <c r="E5" s="40"/>
      <c r="F5" s="11"/>
      <c r="G5" s="11"/>
    </row>
    <row r="6" spans="1:7" ht="21" customHeight="1">
      <c r="A6" s="117" t="s">
        <v>146</v>
      </c>
      <c r="B6" s="117"/>
      <c r="C6" s="117"/>
      <c r="D6" s="117"/>
      <c r="E6" s="117"/>
      <c r="F6" s="11"/>
      <c r="G6" s="11"/>
    </row>
    <row r="7" spans="1:7" ht="18" customHeight="1">
      <c r="A7" s="117" t="s">
        <v>147</v>
      </c>
      <c r="B7" s="117"/>
      <c r="C7" s="117"/>
      <c r="D7" s="117"/>
      <c r="E7" s="117"/>
      <c r="F7" s="11"/>
      <c r="G7" s="11"/>
    </row>
    <row r="8" spans="1:7" ht="17.25" customHeight="1">
      <c r="A8" s="117" t="s">
        <v>587</v>
      </c>
      <c r="B8" s="117"/>
      <c r="C8" s="117"/>
      <c r="D8" s="117"/>
      <c r="E8" s="40"/>
      <c r="F8" s="11"/>
      <c r="G8" s="11"/>
    </row>
    <row r="9" spans="1:7" ht="17.25" customHeight="1">
      <c r="A9" s="55"/>
      <c r="B9" s="55"/>
      <c r="C9" s="55"/>
      <c r="D9" s="55"/>
      <c r="E9" s="40"/>
      <c r="F9" s="11"/>
      <c r="G9" s="11"/>
    </row>
    <row r="10" spans="1:7" ht="13.5" customHeight="1">
      <c r="A10" s="40"/>
      <c r="B10" s="40"/>
      <c r="C10" s="40"/>
      <c r="D10" s="93" t="s">
        <v>55</v>
      </c>
      <c r="E10" s="41" t="s">
        <v>55</v>
      </c>
      <c r="F10" s="11"/>
      <c r="G10" s="11"/>
    </row>
    <row r="11" spans="1:7" s="50" customFormat="1" ht="12" customHeight="1">
      <c r="A11" s="106" t="s">
        <v>265</v>
      </c>
      <c r="B11" s="106" t="s">
        <v>266</v>
      </c>
      <c r="C11" s="108" t="s">
        <v>33</v>
      </c>
      <c r="D11" s="108" t="s">
        <v>264</v>
      </c>
      <c r="E11" s="106" t="s">
        <v>17</v>
      </c>
      <c r="F11" s="58"/>
      <c r="G11" s="59"/>
    </row>
    <row r="12" spans="1:7" s="50" customFormat="1" ht="10.5" customHeight="1">
      <c r="A12" s="107"/>
      <c r="B12" s="107"/>
      <c r="C12" s="109"/>
      <c r="D12" s="109"/>
      <c r="E12" s="107"/>
      <c r="F12" s="58"/>
      <c r="G12" s="59"/>
    </row>
    <row r="13" spans="1:7" s="50" customFormat="1" ht="21.75" customHeight="1" hidden="1">
      <c r="A13" s="107"/>
      <c r="B13" s="107"/>
      <c r="C13" s="109"/>
      <c r="D13" s="109"/>
      <c r="E13" s="107"/>
      <c r="F13" s="58"/>
      <c r="G13" s="59"/>
    </row>
    <row r="14" spans="1:7" s="50" customFormat="1" ht="12" customHeight="1">
      <c r="A14" s="60">
        <v>1</v>
      </c>
      <c r="B14" s="61">
        <v>2</v>
      </c>
      <c r="C14" s="62" t="s">
        <v>45</v>
      </c>
      <c r="D14" s="62" t="s">
        <v>440</v>
      </c>
      <c r="E14" s="62" t="s">
        <v>39</v>
      </c>
      <c r="F14" s="63"/>
      <c r="G14" s="64"/>
    </row>
    <row r="15" spans="1:7" s="50" customFormat="1" ht="15">
      <c r="A15" s="65" t="s">
        <v>56</v>
      </c>
      <c r="B15" s="66" t="s">
        <v>57</v>
      </c>
      <c r="C15" s="67">
        <f>SUM(C16:C18)</f>
        <v>11181200</v>
      </c>
      <c r="D15" s="67">
        <f>D16+D18+D20+D17+D19</f>
        <v>33150268.19</v>
      </c>
      <c r="E15" s="68">
        <f>C15-D15</f>
        <v>-21969068.19</v>
      </c>
      <c r="F15" s="69"/>
      <c r="G15" s="64"/>
    </row>
    <row r="16" spans="1:7" s="50" customFormat="1" ht="30">
      <c r="A16" s="70" t="s">
        <v>58</v>
      </c>
      <c r="B16" s="66" t="s">
        <v>59</v>
      </c>
      <c r="C16" s="67">
        <v>1451400</v>
      </c>
      <c r="D16" s="83">
        <v>2955781.69</v>
      </c>
      <c r="E16" s="68">
        <f>C16-D16</f>
        <v>-1504381.69</v>
      </c>
      <c r="F16" s="71"/>
      <c r="G16" s="72"/>
    </row>
    <row r="17" spans="1:7" s="50" customFormat="1" ht="30">
      <c r="A17" s="82" t="s">
        <v>590</v>
      </c>
      <c r="B17" s="66" t="s">
        <v>446</v>
      </c>
      <c r="C17" s="67"/>
      <c r="D17" s="83">
        <v>538484.79</v>
      </c>
      <c r="E17" s="68"/>
      <c r="F17" s="71"/>
      <c r="G17" s="72"/>
    </row>
    <row r="18" spans="1:7" s="50" customFormat="1" ht="48" customHeight="1">
      <c r="A18" s="70" t="s">
        <v>60</v>
      </c>
      <c r="B18" s="66" t="s">
        <v>61</v>
      </c>
      <c r="C18" s="67">
        <v>9729800</v>
      </c>
      <c r="D18" s="83">
        <v>29606001.71</v>
      </c>
      <c r="E18" s="68">
        <f>C18-D18</f>
        <v>-19876201.71</v>
      </c>
      <c r="F18" s="71"/>
      <c r="G18" s="72"/>
    </row>
    <row r="19" spans="1:7" s="50" customFormat="1" ht="21" customHeight="1" hidden="1">
      <c r="A19" s="97" t="s">
        <v>449</v>
      </c>
      <c r="B19" s="66" t="s">
        <v>447</v>
      </c>
      <c r="C19" s="67"/>
      <c r="D19" s="83"/>
      <c r="E19" s="68"/>
      <c r="F19" s="71"/>
      <c r="G19" s="72"/>
    </row>
    <row r="20" spans="1:7" s="50" customFormat="1" ht="15">
      <c r="A20" s="70" t="s">
        <v>270</v>
      </c>
      <c r="B20" s="66" t="s">
        <v>269</v>
      </c>
      <c r="C20" s="67"/>
      <c r="D20" s="83">
        <v>50000</v>
      </c>
      <c r="E20" s="68"/>
      <c r="F20" s="71"/>
      <c r="G20" s="72"/>
    </row>
    <row r="21" spans="1:7" s="50" customFormat="1" ht="15">
      <c r="A21" s="65" t="s">
        <v>62</v>
      </c>
      <c r="B21" s="66" t="s">
        <v>63</v>
      </c>
      <c r="C21" s="67">
        <f>C22</f>
        <v>202200</v>
      </c>
      <c r="D21" s="83">
        <f>D22</f>
        <v>434200</v>
      </c>
      <c r="E21" s="68"/>
      <c r="F21" s="71"/>
      <c r="G21" s="72"/>
    </row>
    <row r="22" spans="1:7" s="50" customFormat="1" ht="15">
      <c r="A22" s="70" t="s">
        <v>64</v>
      </c>
      <c r="B22" s="66" t="s">
        <v>65</v>
      </c>
      <c r="C22" s="67">
        <v>202200</v>
      </c>
      <c r="D22" s="83">
        <v>434200</v>
      </c>
      <c r="E22" s="68"/>
      <c r="F22" s="71"/>
      <c r="G22" s="72"/>
    </row>
    <row r="23" spans="1:7" s="50" customFormat="1" ht="30">
      <c r="A23" s="70" t="s">
        <v>66</v>
      </c>
      <c r="B23" s="66" t="s">
        <v>67</v>
      </c>
      <c r="C23" s="67" t="e">
        <f>#REF!</f>
        <v>#REF!</v>
      </c>
      <c r="D23" s="83">
        <f>D24+D25</f>
        <v>214300</v>
      </c>
      <c r="E23" s="68" t="e">
        <f>C23-D23</f>
        <v>#REF!</v>
      </c>
      <c r="F23" s="71"/>
      <c r="G23" s="72"/>
    </row>
    <row r="24" spans="1:7" s="50" customFormat="1" ht="47.25" customHeight="1">
      <c r="A24" s="70" t="s">
        <v>90</v>
      </c>
      <c r="B24" s="66" t="s">
        <v>445</v>
      </c>
      <c r="C24" s="67"/>
      <c r="D24" s="83">
        <v>201282</v>
      </c>
      <c r="E24" s="68"/>
      <c r="F24" s="71"/>
      <c r="G24" s="72"/>
    </row>
    <row r="25" spans="1:7" s="50" customFormat="1" ht="30">
      <c r="A25" s="70" t="s">
        <v>589</v>
      </c>
      <c r="B25" s="66" t="s">
        <v>588</v>
      </c>
      <c r="C25" s="67"/>
      <c r="D25" s="83">
        <v>13018</v>
      </c>
      <c r="E25" s="68"/>
      <c r="F25" s="71"/>
      <c r="G25" s="72"/>
    </row>
    <row r="26" spans="1:7" s="50" customFormat="1" ht="15">
      <c r="A26" s="70" t="s">
        <v>68</v>
      </c>
      <c r="B26" s="66" t="s">
        <v>69</v>
      </c>
      <c r="C26" s="67">
        <f>C27+C28</f>
        <v>5725400</v>
      </c>
      <c r="D26" s="98">
        <f>D27+D28+D29</f>
        <v>49565854.910000004</v>
      </c>
      <c r="E26" s="68">
        <f aca="true" t="shared" si="0" ref="E26:E33">C26-D26</f>
        <v>-43840454.910000004</v>
      </c>
      <c r="F26" s="71"/>
      <c r="G26" s="72"/>
    </row>
    <row r="27" spans="1:7" s="50" customFormat="1" ht="15">
      <c r="A27" s="95" t="s">
        <v>133</v>
      </c>
      <c r="B27" s="66" t="s">
        <v>132</v>
      </c>
      <c r="C27" s="67">
        <v>5575400</v>
      </c>
      <c r="D27" s="83">
        <v>180000</v>
      </c>
      <c r="E27" s="68">
        <f t="shared" si="0"/>
        <v>5395400</v>
      </c>
      <c r="F27" s="71"/>
      <c r="G27" s="72"/>
    </row>
    <row r="28" spans="1:7" s="50" customFormat="1" ht="15">
      <c r="A28" s="70" t="s">
        <v>70</v>
      </c>
      <c r="B28" s="66" t="s">
        <v>71</v>
      </c>
      <c r="C28" s="67">
        <v>150000</v>
      </c>
      <c r="D28" s="83">
        <v>48106630.57</v>
      </c>
      <c r="E28" s="68">
        <f t="shared" si="0"/>
        <v>-47956630.57</v>
      </c>
      <c r="F28" s="71"/>
      <c r="G28" s="72"/>
    </row>
    <row r="29" spans="1:7" s="50" customFormat="1" ht="15">
      <c r="A29" s="73" t="s">
        <v>72</v>
      </c>
      <c r="B29" s="66" t="s">
        <v>73</v>
      </c>
      <c r="C29" s="74">
        <f>C30+C32+C31</f>
        <v>24118108.02</v>
      </c>
      <c r="D29" s="83">
        <v>1279224.34</v>
      </c>
      <c r="E29" s="68">
        <f t="shared" si="0"/>
        <v>22838883.68</v>
      </c>
      <c r="F29" s="71"/>
      <c r="G29" s="72"/>
    </row>
    <row r="30" spans="1:7" s="50" customFormat="1" ht="15">
      <c r="A30" s="65" t="s">
        <v>74</v>
      </c>
      <c r="B30" s="75" t="s">
        <v>75</v>
      </c>
      <c r="C30" s="74">
        <v>539600</v>
      </c>
      <c r="D30" s="98">
        <f>D31+D32+D33</f>
        <v>27286652.68</v>
      </c>
      <c r="E30" s="68">
        <f t="shared" si="0"/>
        <v>-26747052.68</v>
      </c>
      <c r="F30" s="71"/>
      <c r="G30" s="72"/>
    </row>
    <row r="31" spans="1:7" s="50" customFormat="1" ht="15">
      <c r="A31" s="65" t="s">
        <v>450</v>
      </c>
      <c r="B31" s="75" t="s">
        <v>76</v>
      </c>
      <c r="C31" s="74">
        <v>4570400</v>
      </c>
      <c r="D31" s="83">
        <v>105549.8</v>
      </c>
      <c r="E31" s="68">
        <f t="shared" si="0"/>
        <v>4464850.2</v>
      </c>
      <c r="F31" s="71"/>
      <c r="G31" s="72"/>
    </row>
    <row r="32" spans="1:7" s="50" customFormat="1" ht="15">
      <c r="A32" s="65" t="s">
        <v>77</v>
      </c>
      <c r="B32" s="75" t="s">
        <v>78</v>
      </c>
      <c r="C32" s="74">
        <v>19008108.02</v>
      </c>
      <c r="D32" s="83">
        <v>783711.6</v>
      </c>
      <c r="E32" s="68">
        <f t="shared" si="0"/>
        <v>18224396.419999998</v>
      </c>
      <c r="F32" s="71"/>
      <c r="G32" s="72"/>
    </row>
    <row r="33" spans="1:7" s="50" customFormat="1" ht="15">
      <c r="A33" s="73" t="s">
        <v>79</v>
      </c>
      <c r="B33" s="75" t="s">
        <v>80</v>
      </c>
      <c r="C33" s="74">
        <f>C36</f>
        <v>3179300</v>
      </c>
      <c r="D33" s="83">
        <v>26397391.28</v>
      </c>
      <c r="E33" s="68">
        <f t="shared" si="0"/>
        <v>-23218091.28</v>
      </c>
      <c r="F33" s="71"/>
      <c r="G33" s="72"/>
    </row>
    <row r="34" spans="1:7" s="50" customFormat="1" ht="15">
      <c r="A34" s="73" t="s">
        <v>451</v>
      </c>
      <c r="B34" s="75" t="s">
        <v>448</v>
      </c>
      <c r="C34" s="74"/>
      <c r="D34" s="83">
        <f>D35</f>
        <v>83700</v>
      </c>
      <c r="E34" s="68"/>
      <c r="F34" s="71"/>
      <c r="G34" s="72"/>
    </row>
    <row r="35" spans="1:7" s="50" customFormat="1" ht="30.75" customHeight="1">
      <c r="A35" s="95" t="s">
        <v>452</v>
      </c>
      <c r="B35" s="75" t="s">
        <v>365</v>
      </c>
      <c r="C35" s="74"/>
      <c r="D35" s="98">
        <v>83700</v>
      </c>
      <c r="E35" s="68"/>
      <c r="F35" s="71"/>
      <c r="G35" s="72"/>
    </row>
    <row r="36" spans="1:7" s="50" customFormat="1" ht="15">
      <c r="A36" s="70" t="s">
        <v>81</v>
      </c>
      <c r="B36" s="75" t="s">
        <v>82</v>
      </c>
      <c r="C36" s="67">
        <v>3179300</v>
      </c>
      <c r="D36" s="98">
        <f>D37</f>
        <v>13899157.72</v>
      </c>
      <c r="E36" s="68">
        <f>C36-D36</f>
        <v>-10719857.72</v>
      </c>
      <c r="F36" s="71"/>
      <c r="G36" s="72"/>
    </row>
    <row r="37" spans="1:7" s="50" customFormat="1" ht="15">
      <c r="A37" s="70" t="s">
        <v>83</v>
      </c>
      <c r="B37" s="66" t="s">
        <v>84</v>
      </c>
      <c r="C37" s="67" t="e">
        <f>#REF!</f>
        <v>#REF!</v>
      </c>
      <c r="D37" s="83">
        <v>13899157.72</v>
      </c>
      <c r="E37" s="68" t="e">
        <f>C37-D37</f>
        <v>#REF!</v>
      </c>
      <c r="F37" s="71"/>
      <c r="G37" s="72"/>
    </row>
    <row r="38" spans="1:7" s="50" customFormat="1" ht="15">
      <c r="A38" s="70" t="s">
        <v>592</v>
      </c>
      <c r="B38" s="66" t="s">
        <v>591</v>
      </c>
      <c r="C38" s="67"/>
      <c r="D38" s="83">
        <f>D39</f>
        <v>35763</v>
      </c>
      <c r="E38" s="68"/>
      <c r="F38" s="71"/>
      <c r="G38" s="72"/>
    </row>
    <row r="39" spans="1:7" s="50" customFormat="1" ht="15">
      <c r="A39" s="70" t="s">
        <v>593</v>
      </c>
      <c r="B39" s="66" t="s">
        <v>366</v>
      </c>
      <c r="C39" s="67"/>
      <c r="D39" s="83">
        <v>35763</v>
      </c>
      <c r="E39" s="68"/>
      <c r="F39" s="71"/>
      <c r="G39" s="72"/>
    </row>
    <row r="40" spans="1:7" s="50" customFormat="1" ht="15">
      <c r="A40" s="70" t="s">
        <v>599</v>
      </c>
      <c r="B40" s="66" t="s">
        <v>594</v>
      </c>
      <c r="C40" s="67"/>
      <c r="D40" s="83">
        <f>D41+D42</f>
        <v>6256665.84</v>
      </c>
      <c r="E40" s="68"/>
      <c r="F40" s="71"/>
      <c r="G40" s="72"/>
    </row>
    <row r="41" spans="1:7" s="50" customFormat="1" ht="15">
      <c r="A41" s="70" t="s">
        <v>597</v>
      </c>
      <c r="B41" s="66" t="s">
        <v>595</v>
      </c>
      <c r="C41" s="67"/>
      <c r="D41" s="83">
        <v>5440135.89</v>
      </c>
      <c r="E41" s="68"/>
      <c r="F41" s="71"/>
      <c r="G41" s="72"/>
    </row>
    <row r="42" spans="1:7" s="50" customFormat="1" ht="15">
      <c r="A42" s="70" t="s">
        <v>598</v>
      </c>
      <c r="B42" s="66" t="s">
        <v>596</v>
      </c>
      <c r="C42" s="67"/>
      <c r="D42" s="83">
        <v>816529.95</v>
      </c>
      <c r="E42" s="68"/>
      <c r="F42" s="71"/>
      <c r="G42" s="72"/>
    </row>
    <row r="43" spans="1:10" s="50" customFormat="1" ht="45">
      <c r="A43" s="70" t="s">
        <v>85</v>
      </c>
      <c r="B43" s="66" t="s">
        <v>86</v>
      </c>
      <c r="C43" s="67">
        <v>396168.84</v>
      </c>
      <c r="D43" s="98">
        <f>D44</f>
        <v>608201.86</v>
      </c>
      <c r="E43" s="68"/>
      <c r="F43" s="71"/>
      <c r="G43" s="72"/>
      <c r="J43" s="96"/>
    </row>
    <row r="44" spans="1:7" s="50" customFormat="1" ht="15">
      <c r="A44" s="70" t="s">
        <v>87</v>
      </c>
      <c r="B44" s="66" t="s">
        <v>88</v>
      </c>
      <c r="C44" s="67" t="e">
        <f>C15+C21+C29+C33+C37+#REF!+C26+#REF!</f>
        <v>#REF!</v>
      </c>
      <c r="D44" s="83">
        <v>608201.86</v>
      </c>
      <c r="E44" s="68" t="e">
        <f>C44-D44</f>
        <v>#REF!</v>
      </c>
      <c r="F44" s="71"/>
      <c r="G44" s="72"/>
    </row>
    <row r="45" spans="1:10" s="50" customFormat="1" ht="15">
      <c r="A45" s="76" t="s">
        <v>134</v>
      </c>
      <c r="B45" s="77"/>
      <c r="C45" s="76"/>
      <c r="D45" s="99">
        <f>D15+D21+D23+D26+D30+D34+D36+D38+D40+D43</f>
        <v>131534764.2</v>
      </c>
      <c r="J45" s="96"/>
    </row>
    <row r="46" s="50" customFormat="1" ht="15"/>
  </sheetData>
  <sheetProtection/>
  <mergeCells count="8">
    <mergeCell ref="A6:E6"/>
    <mergeCell ref="A7:E7"/>
    <mergeCell ref="A11:A13"/>
    <mergeCell ref="B11:B13"/>
    <mergeCell ref="C11:C13"/>
    <mergeCell ref="D11:D13"/>
    <mergeCell ref="E11:E13"/>
    <mergeCell ref="A8:D8"/>
  </mergeCells>
  <printOptions/>
  <pageMargins left="0.7874015748031497" right="0.7086614173228347" top="0.7480314960629921" bottom="0.7480314960629921" header="0.31496062992125984" footer="0.31496062992125984"/>
  <pageSetup fitToHeight="0" fitToWidth="1"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C30" sqref="C30"/>
    </sheetView>
  </sheetViews>
  <sheetFormatPr defaultColWidth="8.7109375" defaultRowHeight="15"/>
  <cols>
    <col min="1" max="1" width="51.140625" style="24" customWidth="1"/>
    <col min="2" max="2" width="12.140625" style="24" hidden="1" customWidth="1"/>
    <col min="3" max="3" width="37.8515625" style="24" customWidth="1"/>
    <col min="4" max="4" width="18.140625" style="24" hidden="1" customWidth="1"/>
    <col min="5" max="5" width="21.140625" style="24" customWidth="1"/>
    <col min="6" max="6" width="18.140625" style="24" hidden="1" customWidth="1"/>
    <col min="7" max="16384" width="8.7109375" style="24" customWidth="1"/>
  </cols>
  <sheetData>
    <row r="1" spans="1:6" ht="15" customHeight="1">
      <c r="A1" s="19"/>
      <c r="B1" s="4"/>
      <c r="C1" s="17"/>
      <c r="D1" s="10"/>
      <c r="E1" s="22"/>
      <c r="F1" s="6"/>
    </row>
    <row r="2" spans="1:6" ht="15" customHeight="1">
      <c r="A2" s="19"/>
      <c r="B2" s="4"/>
      <c r="C2" s="17"/>
      <c r="D2" s="10"/>
      <c r="E2" s="49" t="s">
        <v>575</v>
      </c>
      <c r="F2" s="6"/>
    </row>
    <row r="3" spans="1:6" ht="15" customHeight="1">
      <c r="A3" s="19"/>
      <c r="B3" s="4"/>
      <c r="C3" s="17"/>
      <c r="D3" s="10"/>
      <c r="E3" s="49" t="s">
        <v>50</v>
      </c>
      <c r="F3" s="6"/>
    </row>
    <row r="4" spans="1:6" ht="15" customHeight="1">
      <c r="A4" s="19"/>
      <c r="B4" s="4"/>
      <c r="C4" s="17"/>
      <c r="D4" s="10"/>
      <c r="E4" s="49" t="s">
        <v>51</v>
      </c>
      <c r="F4" s="6"/>
    </row>
    <row r="5" spans="1:6" ht="15" customHeight="1">
      <c r="A5" s="19"/>
      <c r="B5" s="4"/>
      <c r="C5" s="17"/>
      <c r="D5" s="10"/>
      <c r="E5" s="49" t="s">
        <v>576</v>
      </c>
      <c r="F5" s="6"/>
    </row>
    <row r="6" spans="1:6" ht="15" customHeight="1">
      <c r="A6" s="19"/>
      <c r="B6" s="4"/>
      <c r="C6" s="17"/>
      <c r="D6" s="10"/>
      <c r="E6" s="39"/>
      <c r="F6" s="6"/>
    </row>
    <row r="7" spans="1:6" ht="18.75" customHeight="1">
      <c r="A7" s="118" t="s">
        <v>143</v>
      </c>
      <c r="B7" s="118"/>
      <c r="C7" s="118"/>
      <c r="D7" s="118"/>
      <c r="E7" s="118"/>
      <c r="F7" s="52"/>
    </row>
    <row r="8" spans="1:6" ht="18.75" customHeight="1">
      <c r="A8" s="118" t="s">
        <v>144</v>
      </c>
      <c r="B8" s="118"/>
      <c r="C8" s="118"/>
      <c r="D8" s="118"/>
      <c r="E8" s="118"/>
      <c r="F8" s="52"/>
    </row>
    <row r="9" spans="1:6" ht="18" customHeight="1">
      <c r="A9" s="119" t="s">
        <v>145</v>
      </c>
      <c r="B9" s="120"/>
      <c r="C9" s="120"/>
      <c r="D9" s="120"/>
      <c r="E9" s="120"/>
      <c r="F9" s="120"/>
    </row>
    <row r="10" spans="1:6" ht="18" customHeight="1">
      <c r="A10" s="116" t="s">
        <v>454</v>
      </c>
      <c r="B10" s="116"/>
      <c r="C10" s="116"/>
      <c r="D10" s="116"/>
      <c r="E10" s="116"/>
      <c r="F10" s="53"/>
    </row>
    <row r="11" spans="1:6" ht="14.25" customHeight="1">
      <c r="A11" s="54"/>
      <c r="B11" s="54"/>
      <c r="C11" s="54"/>
      <c r="D11" s="54"/>
      <c r="E11" s="54"/>
      <c r="F11" s="53"/>
    </row>
    <row r="12" spans="1:6" ht="12" customHeight="1">
      <c r="A12" s="12"/>
      <c r="B12" s="1" t="s">
        <v>12</v>
      </c>
      <c r="C12" s="18"/>
      <c r="D12" s="2" t="s">
        <v>12</v>
      </c>
      <c r="E12" s="92" t="s">
        <v>55</v>
      </c>
      <c r="F12" s="3" t="s">
        <v>12</v>
      </c>
    </row>
    <row r="13" spans="1:6" s="50" customFormat="1" ht="13.5" customHeight="1">
      <c r="A13" s="121" t="s">
        <v>265</v>
      </c>
      <c r="B13" s="121" t="s">
        <v>6</v>
      </c>
      <c r="C13" s="121" t="s">
        <v>92</v>
      </c>
      <c r="D13" s="121" t="s">
        <v>33</v>
      </c>
      <c r="E13" s="121" t="s">
        <v>264</v>
      </c>
      <c r="F13" s="121" t="s">
        <v>17</v>
      </c>
    </row>
    <row r="14" spans="1:6" s="50" customFormat="1" ht="12" customHeight="1">
      <c r="A14" s="122"/>
      <c r="B14" s="122"/>
      <c r="C14" s="122"/>
      <c r="D14" s="122"/>
      <c r="E14" s="122"/>
      <c r="F14" s="122"/>
    </row>
    <row r="15" spans="1:6" s="50" customFormat="1" ht="11.25" customHeight="1">
      <c r="A15" s="122"/>
      <c r="B15" s="122"/>
      <c r="C15" s="122"/>
      <c r="D15" s="122"/>
      <c r="E15" s="122"/>
      <c r="F15" s="122"/>
    </row>
    <row r="16" spans="1:6" s="50" customFormat="1" ht="11.25" customHeight="1">
      <c r="A16" s="122"/>
      <c r="B16" s="122"/>
      <c r="C16" s="122"/>
      <c r="D16" s="122"/>
      <c r="E16" s="122"/>
      <c r="F16" s="122"/>
    </row>
    <row r="17" spans="1:6" s="50" customFormat="1" ht="10.5" customHeight="1">
      <c r="A17" s="187"/>
      <c r="B17" s="187"/>
      <c r="C17" s="187"/>
      <c r="D17" s="187"/>
      <c r="E17" s="187"/>
      <c r="F17" s="122"/>
    </row>
    <row r="18" spans="1:6" s="50" customFormat="1" ht="12" customHeight="1" thickBot="1">
      <c r="A18" s="188">
        <v>1</v>
      </c>
      <c r="B18" s="189">
        <v>2</v>
      </c>
      <c r="C18" s="190">
        <v>2</v>
      </c>
      <c r="D18" s="191" t="s">
        <v>45</v>
      </c>
      <c r="E18" s="191" t="s">
        <v>440</v>
      </c>
      <c r="F18" s="186" t="s">
        <v>39</v>
      </c>
    </row>
    <row r="19" spans="1:6" s="50" customFormat="1" ht="30">
      <c r="A19" s="179" t="s">
        <v>40</v>
      </c>
      <c r="B19" s="204">
        <v>500</v>
      </c>
      <c r="C19" s="192" t="s">
        <v>18</v>
      </c>
      <c r="D19" s="205">
        <v>14406117.16</v>
      </c>
      <c r="E19" s="163">
        <v>-5364271</v>
      </c>
      <c r="F19" s="78">
        <v>9731524.67</v>
      </c>
    </row>
    <row r="20" spans="1:6" s="50" customFormat="1" ht="15" hidden="1">
      <c r="A20" s="206" t="s">
        <v>34</v>
      </c>
      <c r="B20" s="207">
        <v>700</v>
      </c>
      <c r="C20" s="194"/>
      <c r="D20" s="208">
        <v>14406117.16</v>
      </c>
      <c r="E20" s="195"/>
      <c r="F20" s="79">
        <v>9731524.67</v>
      </c>
    </row>
    <row r="21" spans="1:6" s="50" customFormat="1" ht="30" hidden="1">
      <c r="A21" s="209" t="s">
        <v>441</v>
      </c>
      <c r="B21" s="207">
        <v>710</v>
      </c>
      <c r="C21" s="194" t="s">
        <v>18</v>
      </c>
      <c r="D21" s="208">
        <v>-42672000</v>
      </c>
      <c r="E21" s="210" t="s">
        <v>14</v>
      </c>
      <c r="F21" s="80" t="s">
        <v>2</v>
      </c>
    </row>
    <row r="22" spans="1:6" s="50" customFormat="1" ht="15" hidden="1">
      <c r="A22" s="211" t="s">
        <v>263</v>
      </c>
      <c r="B22" s="207">
        <v>710</v>
      </c>
      <c r="C22" s="194"/>
      <c r="D22" s="208">
        <v>-42672000</v>
      </c>
      <c r="E22" s="195"/>
      <c r="F22" s="80" t="s">
        <v>2</v>
      </c>
    </row>
    <row r="23" spans="1:6" s="50" customFormat="1" ht="30" hidden="1">
      <c r="A23" s="159" t="s">
        <v>311</v>
      </c>
      <c r="B23" s="207">
        <v>710</v>
      </c>
      <c r="C23" s="194" t="s">
        <v>315</v>
      </c>
      <c r="D23" s="208">
        <v>-42672000</v>
      </c>
      <c r="E23" s="210" t="s">
        <v>14</v>
      </c>
      <c r="F23" s="80" t="s">
        <v>2</v>
      </c>
    </row>
    <row r="24" spans="1:6" s="50" customFormat="1" ht="45" hidden="1">
      <c r="A24" s="159" t="s">
        <v>442</v>
      </c>
      <c r="B24" s="207">
        <v>710</v>
      </c>
      <c r="C24" s="194" t="s">
        <v>316</v>
      </c>
      <c r="D24" s="208">
        <v>-42672000</v>
      </c>
      <c r="E24" s="210" t="s">
        <v>14</v>
      </c>
      <c r="F24" s="80" t="s">
        <v>2</v>
      </c>
    </row>
    <row r="25" spans="1:6" s="50" customFormat="1" ht="45" hidden="1">
      <c r="A25" s="159" t="s">
        <v>443</v>
      </c>
      <c r="B25" s="207">
        <v>720</v>
      </c>
      <c r="C25" s="194" t="s">
        <v>317</v>
      </c>
      <c r="D25" s="208">
        <v>57078117.16</v>
      </c>
      <c r="E25" s="210" t="s">
        <v>14</v>
      </c>
      <c r="F25" s="80" t="s">
        <v>2</v>
      </c>
    </row>
    <row r="26" spans="1:6" s="50" customFormat="1" ht="30" hidden="1">
      <c r="A26" s="212" t="s">
        <v>312</v>
      </c>
      <c r="B26" s="207">
        <v>720</v>
      </c>
      <c r="C26" s="194" t="s">
        <v>18</v>
      </c>
      <c r="D26" s="208">
        <v>57078117.16</v>
      </c>
      <c r="E26" s="210" t="s">
        <v>14</v>
      </c>
      <c r="F26" s="80" t="s">
        <v>2</v>
      </c>
    </row>
    <row r="27" spans="1:6" s="50" customFormat="1" ht="15" hidden="1">
      <c r="A27" s="213" t="s">
        <v>263</v>
      </c>
      <c r="B27" s="207">
        <v>720</v>
      </c>
      <c r="C27" s="194"/>
      <c r="D27" s="208">
        <v>57078117.16</v>
      </c>
      <c r="E27" s="195"/>
      <c r="F27" s="80" t="s">
        <v>2</v>
      </c>
    </row>
    <row r="28" spans="1:6" s="50" customFormat="1" ht="15.75" thickBot="1">
      <c r="A28" s="214" t="s">
        <v>20</v>
      </c>
      <c r="B28" s="207">
        <v>720</v>
      </c>
      <c r="C28" s="194"/>
      <c r="D28" s="208">
        <v>57078117.16</v>
      </c>
      <c r="E28" s="210">
        <v>-5364271</v>
      </c>
      <c r="F28" s="80" t="s">
        <v>2</v>
      </c>
    </row>
    <row r="29" spans="1:6" s="50" customFormat="1" ht="30">
      <c r="A29" s="215" t="s">
        <v>444</v>
      </c>
      <c r="B29" s="216"/>
      <c r="C29" s="194" t="s">
        <v>318</v>
      </c>
      <c r="D29" s="217"/>
      <c r="E29" s="210">
        <v>-5364271</v>
      </c>
      <c r="F29" s="81" t="s">
        <v>12</v>
      </c>
    </row>
    <row r="30" spans="1:6" s="50" customFormat="1" ht="15">
      <c r="A30" s="212" t="s">
        <v>16</v>
      </c>
      <c r="B30" s="90" t="s">
        <v>139</v>
      </c>
      <c r="C30" s="194"/>
      <c r="D30" s="218"/>
      <c r="E30" s="210">
        <v>-140797140.9</v>
      </c>
      <c r="F30" s="64" t="s">
        <v>12</v>
      </c>
    </row>
    <row r="31" spans="1:6" ht="30">
      <c r="A31" s="159" t="s">
        <v>313</v>
      </c>
      <c r="B31" s="91" t="s">
        <v>140</v>
      </c>
      <c r="C31" s="194" t="s">
        <v>135</v>
      </c>
      <c r="D31" s="219"/>
      <c r="E31" s="210">
        <v>-140797140.9</v>
      </c>
      <c r="F31" s="21" t="s">
        <v>12</v>
      </c>
    </row>
    <row r="32" spans="1:6" ht="30">
      <c r="A32" s="159" t="s">
        <v>21</v>
      </c>
      <c r="B32" s="91" t="s">
        <v>141</v>
      </c>
      <c r="C32" s="194" t="s">
        <v>136</v>
      </c>
      <c r="D32" s="220"/>
      <c r="E32" s="210">
        <v>-140797140.9</v>
      </c>
      <c r="F32" s="5" t="s">
        <v>12</v>
      </c>
    </row>
    <row r="33" spans="1:6" ht="30">
      <c r="A33" s="159" t="s">
        <v>46</v>
      </c>
      <c r="B33" s="91" t="s">
        <v>142</v>
      </c>
      <c r="C33" s="194" t="s">
        <v>137</v>
      </c>
      <c r="D33" s="220"/>
      <c r="E33" s="210">
        <v>-140797140.9</v>
      </c>
      <c r="F33" s="5" t="s">
        <v>12</v>
      </c>
    </row>
    <row r="34" spans="1:6" ht="30">
      <c r="A34" s="159" t="s">
        <v>5</v>
      </c>
      <c r="B34" s="194" t="s">
        <v>318</v>
      </c>
      <c r="C34" s="194" t="s">
        <v>138</v>
      </c>
      <c r="D34" s="221"/>
      <c r="E34" s="210">
        <v>-140797140.9</v>
      </c>
      <c r="F34" s="5" t="s">
        <v>12</v>
      </c>
    </row>
    <row r="35" spans="1:6" ht="15">
      <c r="A35" s="212" t="s">
        <v>11</v>
      </c>
      <c r="B35" s="194"/>
      <c r="C35" s="194"/>
      <c r="D35" s="222"/>
      <c r="E35" s="210">
        <v>135432869.9</v>
      </c>
      <c r="F35" s="23"/>
    </row>
    <row r="36" spans="1:6" ht="30">
      <c r="A36" s="159" t="s">
        <v>314</v>
      </c>
      <c r="B36" s="194" t="s">
        <v>135</v>
      </c>
      <c r="C36" s="203" t="s">
        <v>139</v>
      </c>
      <c r="D36" s="222"/>
      <c r="E36" s="210">
        <v>135432869.9</v>
      </c>
      <c r="F36" s="23"/>
    </row>
    <row r="37" spans="1:6" ht="30">
      <c r="A37" s="159" t="s">
        <v>44</v>
      </c>
      <c r="B37" s="223"/>
      <c r="C37" s="203" t="s">
        <v>140</v>
      </c>
      <c r="D37" s="222"/>
      <c r="E37" s="210">
        <v>135432869.9</v>
      </c>
      <c r="F37" s="23"/>
    </row>
    <row r="38" spans="1:6" ht="60">
      <c r="A38" s="159" t="s">
        <v>27</v>
      </c>
      <c r="B38" s="224" t="s">
        <v>137</v>
      </c>
      <c r="C38" s="203" t="s">
        <v>141</v>
      </c>
      <c r="D38" s="222"/>
      <c r="E38" s="210">
        <v>135432869.9</v>
      </c>
      <c r="F38" s="23"/>
    </row>
    <row r="39" spans="1:6" ht="30">
      <c r="A39" s="159" t="s">
        <v>48</v>
      </c>
      <c r="B39" s="225" t="s">
        <v>138</v>
      </c>
      <c r="C39" s="203" t="s">
        <v>142</v>
      </c>
      <c r="D39" s="226"/>
      <c r="E39" s="210">
        <v>135432869.9</v>
      </c>
      <c r="F39" s="23"/>
    </row>
  </sheetData>
  <sheetProtection/>
  <mergeCells count="10">
    <mergeCell ref="A7:E7"/>
    <mergeCell ref="A8:E8"/>
    <mergeCell ref="A9:F9"/>
    <mergeCell ref="A13:A17"/>
    <mergeCell ref="B13:B17"/>
    <mergeCell ref="C13:C17"/>
    <mergeCell ref="D13:D17"/>
    <mergeCell ref="E13:E17"/>
    <mergeCell ref="F13:F17"/>
    <mergeCell ref="A10:E10"/>
  </mergeCells>
  <printOptions/>
  <pageMargins left="0.7874015748031497" right="0.7086614173228347" top="0.7480314960629921" bottom="0.7480314960629921" header="0.31496062992125984" footer="0.31496062992125984"/>
  <pageSetup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Татьяна</cp:lastModifiedBy>
  <cp:lastPrinted>2023-05-26T02:21:54Z</cp:lastPrinted>
  <dcterms:created xsi:type="dcterms:W3CDTF">2016-02-12T02:03:05Z</dcterms:created>
  <dcterms:modified xsi:type="dcterms:W3CDTF">2024-03-22T03:17:58Z</dcterms:modified>
  <cp:category/>
  <cp:version/>
  <cp:contentType/>
  <cp:contentStatus/>
</cp:coreProperties>
</file>