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2" windowHeight="9840" activeTab="1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Print_Titles" localSheetId="0">'прил 1'!$13:$16</definedName>
    <definedName name="_xlnm.Print_Titles" localSheetId="1">'прил 2'!$12:$15</definedName>
    <definedName name="_xlnm.Print_Area" localSheetId="1">'прил 2'!$A$1:$E$126</definedName>
  </definedNames>
  <calcPr fullCalcOnLoad="1"/>
</workbook>
</file>

<file path=xl/sharedStrings.xml><?xml version="1.0" encoding="utf-8"?>
<sst xmlns="http://schemas.openxmlformats.org/spreadsheetml/2006/main" count="770" uniqueCount="412">
  <si>
    <t xml:space="preserve">  Налог на доходы физических лиц</t>
  </si>
  <si>
    <t xml:space="preserve">  Иные межбюджетные трансферты</t>
  </si>
  <si>
    <t>X</t>
  </si>
  <si>
    <t xml:space="preserve">  Земельный налог с физических лиц, обладающих земельным участком, расположенным в границах сельских поселений</t>
  </si>
  <si>
    <t>5</t>
  </si>
  <si>
    <t xml:space="preserve">  БЕЗВОЗМЕЗДНЫЕ ПОСТУПЛЕНИЯ ОТ ДРУГИХ БЮДЖЕТОВ БЮДЖЕТНОЙ СИСТЕМЫ РОССИЙСКОЙ ФЕДЕРАЦИИ</t>
  </si>
  <si>
    <t xml:space="preserve">  Увеличение прочих остатков денежных средств бюджетов сельских поселений</t>
  </si>
  <si>
    <t>Код строки</t>
  </si>
  <si>
    <t>#R/D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</si>
  <si>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</si>
  <si>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</si>
  <si>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Результат исполнения бюджета (дефицит / профицит)</t>
  </si>
  <si>
    <t>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</si>
  <si>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</si>
  <si>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уменьшение остатков средств, всего</t>
  </si>
  <si>
    <t/>
  </si>
  <si>
    <t xml:space="preserve">  НАЛОГИ НА ПРИБЫЛЬ, ДОХОДЫ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</si>
  <si>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</si>
  <si>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</si>
  <si>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увеличение остатков средств, всего</t>
  </si>
  <si>
    <t>Неисполненные назначения</t>
  </si>
  <si>
    <t>x</t>
  </si>
  <si>
    <t xml:space="preserve">  ШТРАФЫ, САНКЦИИ, ВОЗМЕЩЕНИЕ УЩЕРБА</t>
  </si>
  <si>
    <t>Изменение остатков средств</t>
  </si>
  <si>
    <t>737</t>
  </si>
  <si>
    <t xml:space="preserve">  Увеличение прочих остатков средств бюджетов</t>
  </si>
  <si>
    <t xml:space="preserve">  Земельный налог с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</si>
  <si>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</si>
  <si>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НАЛОГИ НА ИМУЩЕСТВО</t>
  </si>
  <si>
    <t xml:space="preserve">  Земельный налог</t>
  </si>
  <si>
    <t xml:space="preserve">  Земельный налог с организаций</t>
  </si>
  <si>
    <t xml:space="preserve">  Уменьшение прочих остатков денежных средств бюджетов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</si>
  <si>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</si>
  <si>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</si>
  <si>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</si>
  <si>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 xml:space="preserve">  Прочие субсидии бюджетам сельских поселений</t>
  </si>
  <si>
    <t xml:space="preserve">  Субсидии бюджетам бюджетной системы Российской Федерации (межбюджетные субсидии)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</si>
  <si>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</si>
  <si>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Уплата прочих налогов, сборов и иных платежей</t>
  </si>
  <si>
    <t>Утвержденные бюджетные назначения</t>
  </si>
  <si>
    <t>в том числе:</t>
  </si>
  <si>
    <t xml:space="preserve">  Прочие субсидии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</si>
  <si>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</si>
  <si>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</si>
  <si>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Прочая закупка товаров, работ и услуг для обеспечения государственных (муниципальных) нужд</t>
  </si>
  <si>
    <t>Доходы бюджета - всего</t>
  </si>
  <si>
    <t>6</t>
  </si>
  <si>
    <t>Источники финансирования дефицита бюджета - всего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</si>
  <si>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</si>
  <si>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имущество физических лиц</t>
  </si>
  <si>
    <t xml:space="preserve">  НАЛОГОВЫЕ И НЕНАЛОГОВЫЕ ДОХОДЫ</t>
  </si>
  <si>
    <t xml:space="preserve">  Фонд оплаты труда казенных учреждений и взносы по обязательному социальному страхованию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</si>
  <si>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</si>
  <si>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</si>
  <si>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Уменьшение прочих остатков средств бюджетов</t>
  </si>
  <si>
    <t>4</t>
  </si>
  <si>
    <t xml:space="preserve">  Увеличение прочих остатков денежных средств бюджетов</t>
  </si>
  <si>
    <t>Расходы бюджета - всего</t>
  </si>
  <si>
    <t xml:space="preserve">  Уменьшение прочих остатков денежных средств бюджетов сельских поселений</t>
  </si>
  <si>
    <t>Код главного администратора доходов</t>
  </si>
  <si>
    <t>100</t>
  </si>
  <si>
    <t>182</t>
  </si>
  <si>
    <t>к решению Думы Молодежного</t>
  </si>
  <si>
    <t>муниципального образования</t>
  </si>
  <si>
    <t>Приложение № 1</t>
  </si>
  <si>
    <t>Приложение № 2</t>
  </si>
  <si>
    <t>Код главного распорядителя бюджетных средств</t>
  </si>
  <si>
    <t>(руб.)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</si>
  <si>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</si>
  <si>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</si>
  <si>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</si>
  <si>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</si>
  <si>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</si>
  <si>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</si>
  <si>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</si>
  <si>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</si>
  <si>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</si>
  <si>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</si>
  <si>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</si>
  <si>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</si>
  <si>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</si>
  <si>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</si>
  <si>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</si>
  <si>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</si>
  <si>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</si>
  <si>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</si>
  <si>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</si>
  <si>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</si>
  <si>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</si>
  <si>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</si>
  <si>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</si>
  <si>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</si>
  <si>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</si>
  <si>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</si>
  <si>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</si>
  <si>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</si>
  <si>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</si>
  <si>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</si>
  <si>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</si>
  <si>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</si>
  <si>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ЗДРАВООХРАНЕНИЕ</t>
  </si>
  <si>
    <t>0900</t>
  </si>
  <si>
    <t>Амбулаторная помощь</t>
  </si>
  <si>
    <t>0902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</si>
  <si>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</si>
  <si>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</si>
  <si>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</si>
  <si>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</si>
  <si>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№ 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</si>
  <si>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</si>
  <si>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</si>
  <si>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</si>
  <si>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Приложение № 4</t>
  </si>
  <si>
    <t>Код бюджетной классификации</t>
  </si>
  <si>
    <t xml:space="preserve">  НАЛОГИ НА ТОВАРЫ (РАБОТЫ, УСЛУГИ), РЕАЛИЗУЕМЫЕ НА ТЕРРИТОРИИ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</si>
  <si>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</si>
  <si>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</si>
  <si>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</si>
  <si>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</si>
  <si>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</si>
  <si>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</si>
  <si>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</si>
  <si>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</si>
  <si>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</si>
  <si>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</si>
  <si>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</si>
  <si>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</si>
  <si>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</si>
  <si>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</si>
  <si>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</si>
  <si>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сельских поселений  (прочие поступления)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</si>
  <si>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</si>
  <si>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</si>
  <si>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 Субвенции бюджетам бюджетной системы Российской Федерации</t>
  </si>
  <si>
    <t>100 1 00 00000 00 0000 000</t>
  </si>
  <si>
    <t>182 1 01 00000 00 0000 000</t>
  </si>
  <si>
    <t>182 1 01 02000 01 0000 110</t>
  </si>
  <si>
    <t>182 1 01 02010 01 2100 110</t>
  </si>
  <si>
    <t>182 1 01 02030 01 0000 110</t>
  </si>
  <si>
    <t>182 1 01 02030 01 1000 110</t>
  </si>
  <si>
    <t>182 1 05 03010 01 1000 110</t>
  </si>
  <si>
    <t>182 1 06 01030 10 0000 110</t>
  </si>
  <si>
    <t>182 1 06 01030 10 1000 110</t>
  </si>
  <si>
    <t>182 1 06 06033 10 1000 110</t>
  </si>
  <si>
    <t>182 1 06 06033 10 2100 110</t>
  </si>
  <si>
    <t>182 1 06 06033 10 3000 110</t>
  </si>
  <si>
    <t>161</t>
  </si>
  <si>
    <t xml:space="preserve">  Обеспечение деятельности в сфере установленных функций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</si>
  <si>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</si>
  <si>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</si>
  <si>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</si>
  <si>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</si>
  <si>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</si>
  <si>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</si>
  <si>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</si>
  <si>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Иные бюджетные ассигнования</t>
  </si>
  <si>
    <t xml:space="preserve">  Уплата налогов, сборов и иных платежей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</si>
  <si>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</si>
  <si>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Осуществление мероприятий по отлову и содержанию безнадзорных животных, обитающих на территории поселения</t>
  </si>
  <si>
    <t xml:space="preserve">  Текущий ремонт в сфере установленных функций</t>
  </si>
  <si>
    <t xml:space="preserve">  Приобретение материальных и нематериальных активов в сфере установленных функций</t>
  </si>
  <si>
    <t xml:space="preserve">  Иные мероприятия в сфере установленных функций</t>
  </si>
  <si>
    <t xml:space="preserve">  Уличное освещение</t>
  </si>
  <si>
    <t xml:space="preserve">  Озеленение</t>
  </si>
  <si>
    <t xml:space="preserve">  Прочие мероприятия по благоустройству городских округов и поселений</t>
  </si>
  <si>
    <t xml:space="preserve">  Мероприятия по осуществлению деятельности дворцов и домов культуры, других учреждений культуры</t>
  </si>
  <si>
    <t xml:space="preserve">  Расходы на выплаты персоналу казенных учреждений</t>
  </si>
  <si>
    <t xml:space="preserve">  Выполнение функций органами местного самоуправления</t>
  </si>
  <si>
    <t>0107</t>
  </si>
  <si>
    <t>Обеспечение проведения выборов и референдумов</t>
  </si>
  <si>
    <t>0405</t>
  </si>
  <si>
    <t>Сельское хозяйство и рыболовство</t>
  </si>
  <si>
    <t xml:space="preserve">ИТОГО </t>
  </si>
  <si>
    <t>000 01 05 00 00 00 0000 500</t>
  </si>
  <si>
    <t>737 01 05 02 00 00 0000 500</t>
  </si>
  <si>
    <t>737 01 05 02 01 00 0000 510</t>
  </si>
  <si>
    <t>737 01 05 02 01 10 0000 510</t>
  </si>
  <si>
    <t>000 01 05 00 00 00 0000 600</t>
  </si>
  <si>
    <t>737 01 05 02 00 00 0000 600</t>
  </si>
  <si>
    <t>737 01 05 02 01 00 0000 610</t>
  </si>
  <si>
    <t>737 01 05 02 01 10 0000 610</t>
  </si>
  <si>
    <t xml:space="preserve">ИСТОЧНИКИ ФИНАНСИРОВАНИЯ ДЕФИЦИТА БЮДЖЕТА </t>
  </si>
  <si>
    <t xml:space="preserve">МОЛОДЕЖНОГО МУНИЦИПАЛЬНОГО ОБРАЗОВАНИЯ ПО КОДАМ </t>
  </si>
  <si>
    <t xml:space="preserve">КЛАССИФИКАЦИИ  ИСТОЧНИКОВ ФИНАНСИРОВАНИЯ ДЕФИЦИТОВ </t>
  </si>
  <si>
    <t xml:space="preserve">РАСХОДЫ БЮДЖЕТА МОЛОДЕЖНОГО МУНИЦИПАЛЬНОГО </t>
  </si>
  <si>
    <t xml:space="preserve">ОБРАЗОВАНИЯ ПО РАЗДЕЛАМ И ПОДРАЗДЕЛАМ КЛАССИФИКАЦИИ </t>
  </si>
  <si>
    <t xml:space="preserve">ДОХОДЫ БЮДЖЕТА МОЛОДЕЖНОГО МУНИЦИПАЛЬНОГО </t>
  </si>
  <si>
    <t xml:space="preserve">ОБРАЗОВАНИЯ ПО КОДАМ КЛАССИФИКАЦИИ ДОХОДОВ </t>
  </si>
  <si>
    <t>РАСХОДЫ БЮДЖЕТА МОЛОДЕЖНОГО МУНИЦИПАЛЬНОГО</t>
  </si>
  <si>
    <t xml:space="preserve"> ОБРАЗОВАНИЯ ПО ВЕДОМСТВЕННОЙ СТРУКТУРЕ РАСХОДОВ</t>
  </si>
  <si>
    <t xml:space="preserve"> БЮДЖЕТОВ ЗА 2017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</si>
  <si>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</si>
  <si>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Единый сельскохозяйственный налог (пени по соответствующему платежу)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</si>
  <si>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</si>
  <si>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</si>
  <si>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</si>
  <si>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</si>
  <si>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</si>
  <si>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</si>
  <si>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</si>
  <si>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</si>
  <si>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</si>
  <si>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</si>
  <si>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</si>
  <si>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</si>
  <si>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182 1 01 02010 01 0000 110</t>
  </si>
  <si>
    <t>182 1 01 02010 01 1000 110</t>
  </si>
  <si>
    <t>182 1 01 02010 01 3000 110</t>
  </si>
  <si>
    <t>182 1 01 02020 01 0000 110</t>
  </si>
  <si>
    <t>182 1 01 02020 01 1000 110</t>
  </si>
  <si>
    <t>182 1 01 02020 01 2100 110</t>
  </si>
  <si>
    <t>182 1 01 02020 01 3000 110</t>
  </si>
  <si>
    <t>182 1 01 02030 01 2100 110</t>
  </si>
  <si>
    <t>182 1 01 02030 01 3000 110</t>
  </si>
  <si>
    <t>182 1 05 00000 00 0000 000</t>
  </si>
  <si>
    <t>182 1 05 03000 01 0000 110</t>
  </si>
  <si>
    <t>182 1 05 03010 01 0000 110</t>
  </si>
  <si>
    <t>182 1 05 03010 01 2100 110</t>
  </si>
  <si>
    <t>182 1 06 00000 00 0000 000</t>
  </si>
  <si>
    <t>182 1 06 01000 00 0000 110</t>
  </si>
  <si>
    <t>182 1 06 01030 10 2100 110</t>
  </si>
  <si>
    <t>182 1 06 06000 00 0000 110</t>
  </si>
  <si>
    <t>182 1 06 06030 00 0000 110</t>
  </si>
  <si>
    <t>182 1 06 06033 10 0000 110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</si>
  <si>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</si>
  <si>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</si>
  <si>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</si>
  <si>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</si>
  <si>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</si>
  <si>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737 1 00 00000 00 0000 000</t>
  </si>
  <si>
    <t>737 1 16 00000 00 0000 000</t>
  </si>
  <si>
    <t>737 1 16 90000 00 0000 140</t>
  </si>
  <si>
    <t>737 1 16 90050 10 0000 140</t>
  </si>
  <si>
    <t>737 2 00 00000 00 0000 000</t>
  </si>
  <si>
    <t>737 2 02 00000 00 0000 000</t>
  </si>
  <si>
    <t>737 2 02 20000 00 0000 151</t>
  </si>
  <si>
    <t>737 2 02 29999 00 0000 151</t>
  </si>
  <si>
    <t>737 2 02 29999 10 0000 151</t>
  </si>
  <si>
    <t>737 2 02 30000 00 0000 151</t>
  </si>
  <si>
    <t>737 2 02 30024 00 0000 151</t>
  </si>
  <si>
    <t>737 2 02 30024 10 0000 151</t>
  </si>
  <si>
    <t>737 2 02 35118 00 0000 151</t>
  </si>
  <si>
    <t>737 2 02 35118 10 0000 151</t>
  </si>
  <si>
    <t xml:space="preserve">  Резервный фонд администрации муниципального образования</t>
  </si>
  <si>
    <t xml:space="preserve">  Резервные средства</t>
  </si>
  <si>
    <t xml:space="preserve">  Другие общегосударственные вопросы</t>
  </si>
  <si>
    <t xml:space="preserve">  Строительство, реконструкция, капитальный ремонт в сфере установленных функций</t>
  </si>
  <si>
    <t xml:space="preserve">  Реализация мероприятий перечня проектов народных инициатив</t>
  </si>
  <si>
    <t>737 0102 91 1 00 60001 000</t>
  </si>
  <si>
    <t>737 0102 91 1 00 60001 100</t>
  </si>
  <si>
    <t>737 0102 91 1 00 60001 120</t>
  </si>
  <si>
    <t>737 0102 91 1 00 60001 121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</si>
  <si>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</si>
  <si>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</si>
  <si>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</si>
  <si>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</si>
  <si>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</si>
  <si>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</si>
  <si>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>737 0104 91 1 00 60001 200</t>
  </si>
  <si>
    <t>737 0104 91 1 00 60001 240</t>
  </si>
  <si>
    <t>737 0104 91 1 00 60001 244</t>
  </si>
  <si>
    <t>737 0104 91 1 00 60001 800</t>
  </si>
  <si>
    <t>737 0104 91 1 00 60001 850</t>
  </si>
  <si>
    <t>737 0104 91 1 00 60001 852</t>
  </si>
  <si>
    <t>737 0104 91 2 00 73150 000</t>
  </si>
  <si>
    <t>737 0104 91 2 00 73150 200</t>
  </si>
  <si>
    <t>737 0104 91 2 00 73150 240</t>
  </si>
  <si>
    <t>737 0111 91 1 00 60004 000</t>
  </si>
  <si>
    <t>737 0111 91 1 00 60004 800</t>
  </si>
  <si>
    <t>737 0111 91 1 00 60004 870</t>
  </si>
  <si>
    <t>737 0113 91 1 00 60005 000</t>
  </si>
  <si>
    <t>737 0113 91 1 00 60005 200</t>
  </si>
  <si>
    <t>737 0113 91 1 00 60005 240</t>
  </si>
  <si>
    <t>737 0113 91 1 00 60005 244</t>
  </si>
  <si>
    <t>737 0113 91 1 00 60005 400</t>
  </si>
  <si>
    <t>737 0113 91 1 00 60005 410</t>
  </si>
  <si>
    <t>737 0113 91 1 00 60005 414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</si>
  <si>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</si>
  <si>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</si>
  <si>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</si>
  <si>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</si>
  <si>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</si>
  <si>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</si>
  <si>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</si>
  <si>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>737 0203 91 3 00 51180 244</t>
  </si>
  <si>
    <t>737 0405 91 1 00 60022 000</t>
  </si>
  <si>
    <t>737 0405 91 1 00 60022 200</t>
  </si>
  <si>
    <t>737 0405 91 1 00 60022 240</t>
  </si>
  <si>
    <t>737 0405 91 1 00 60022 244</t>
  </si>
  <si>
    <t>737 0409 91 1 00 60009 000</t>
  </si>
  <si>
    <t>737 0409 91 1 00 60009 200</t>
  </si>
  <si>
    <t>737 0409 91 1 00 60009 240</t>
  </si>
  <si>
    <t>737 0409 91 1 00 60009 244</t>
  </si>
  <si>
    <t>737 0409 91 1 00 60010 000</t>
  </si>
  <si>
    <t>737 0409 91 1 00 60010 200</t>
  </si>
  <si>
    <t>737 0409 91 1 00 60010 240</t>
  </si>
  <si>
    <t>737 0409 91 1 00 60010 244</t>
  </si>
  <si>
    <t>737 0409 91 1 00 60011 000</t>
  </si>
  <si>
    <t>737 0409 91 1 00 60011 200</t>
  </si>
  <si>
    <t>737 0409 91 1 00 60011 240</t>
  </si>
  <si>
    <t>737 0409 91 1 00 60011 244</t>
  </si>
  <si>
    <t>737 0412 91 1 00 60011 000</t>
  </si>
  <si>
    <t>737 0412 91 1 00 60011 200</t>
  </si>
  <si>
    <t>737 0412 91 1 00 60011 240</t>
  </si>
  <si>
    <t>737 0412 91 1 00 60011 244</t>
  </si>
  <si>
    <t>737 0501 91 1 00 60008 000</t>
  </si>
  <si>
    <t>737 0501 91 1 00 60008 200</t>
  </si>
  <si>
    <t>737 0501 91 1 00 60008 240</t>
  </si>
  <si>
    <t>737 0502 91 1 00 60011 000</t>
  </si>
  <si>
    <t>737 0502 91 1 00 60011 200</t>
  </si>
  <si>
    <t>737 0502 91 1 00 60011 240</t>
  </si>
  <si>
    <t>737 0502 91 1 00 60011 244</t>
  </si>
  <si>
    <t>737 0502 91 4 00 S2370 000</t>
  </si>
  <si>
    <t>737 0502 91 4 00 S2370 200</t>
  </si>
  <si>
    <t>737 0502 91 4 00 S2370 240</t>
  </si>
  <si>
    <t>737 0502 91 4 00 S2370 244</t>
  </si>
  <si>
    <t>737 0503 91 1 00 60101 000</t>
  </si>
  <si>
    <t>737 0503 91 1 00 60101 200</t>
  </si>
  <si>
    <t>737 0503 91 1 00 60101 240</t>
  </si>
  <si>
    <t>737 0503 91 1 00 60101 244</t>
  </si>
  <si>
    <t>737 0503 91 1 00 60103 000</t>
  </si>
  <si>
    <t>737 0503 91 1 00 60103 200</t>
  </si>
  <si>
    <t>737 0503 91 1 00 60103 240</t>
  </si>
  <si>
    <t>737 0503 91 1 00 60103 244</t>
  </si>
  <si>
    <t>737 0503 91 1 00 60105 000</t>
  </si>
  <si>
    <t>737 0503 91 1 00 60105 200</t>
  </si>
  <si>
    <t>737 0503 91 1 00 60105 240</t>
  </si>
  <si>
    <t>737 0503 91 1 00 60105 244</t>
  </si>
  <si>
    <t>737 0801 91 1 00 60015 000</t>
  </si>
  <si>
    <t>737 0801 91 1 00 60015 100</t>
  </si>
  <si>
    <t>737 0801 91 1 00 60015 110</t>
  </si>
  <si>
    <t>737 0801 91 1 00 60015 111</t>
  </si>
  <si>
    <t>737 0801 91 1 00 60015 119</t>
  </si>
  <si>
    <t>737 0801 91 1 00 60015 200</t>
  </si>
  <si>
    <t>737 0801 91 1 00 60015 240</t>
  </si>
  <si>
    <t>737 0801 91 1 00 60015 244</t>
  </si>
  <si>
    <t>737 1403 91 1 00 60020 000</t>
  </si>
  <si>
    <t>737 1403 91 1 00 60020 500</t>
  </si>
  <si>
    <t>737 1403 91 1 00 60020 540</t>
  </si>
  <si>
    <t>источники внутреннего финансирования бюджета</t>
  </si>
  <si>
    <t>из них:</t>
  </si>
  <si>
    <t>источники внешнего финансирования</t>
  </si>
  <si>
    <t>000 01 00 00 00 00 0000 000</t>
  </si>
  <si>
    <t xml:space="preserve">Кассовое исполнение </t>
  </si>
  <si>
    <t xml:space="preserve"> Наименование </t>
  </si>
  <si>
    <t>Код РзПР</t>
  </si>
  <si>
    <t>Кассовое исполнение</t>
  </si>
  <si>
    <t xml:space="preserve"> (руб.)</t>
  </si>
  <si>
    <t>0113</t>
  </si>
  <si>
    <t>Другие общегосударственные вопросы</t>
  </si>
  <si>
    <t>№ 00-00/дсп от 00.00.2019 г.</t>
  </si>
  <si>
    <t>БЮДЖЕТОВ ЗА 2018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</si>
  <si>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</si>
  <si>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</si>
  <si>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</si>
  <si>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</si>
  <si>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</si>
  <si>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</si>
  <si>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</si>
  <si>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</si>
  <si>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</si>
  <si>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</si>
  <si>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</si>
  <si>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</si>
  <si>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</si>
  <si>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</si>
  <si>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</si>
  <si>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</si>
  <si>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</si>
  <si>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</si>
  <si>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182 1 01 02010 01 4000 110</t>
  </si>
  <si>
    <t>182 1 05 03010 01 3000 110</t>
  </si>
  <si>
    <t>737 1 08 00000 00 0000 000</t>
  </si>
  <si>
    <t>737 1 08 04000 01 0000 110</t>
  </si>
  <si>
    <t>737 1 08 04020 01 0000 110</t>
  </si>
  <si>
    <t>737 1 08 04020 01 1000 110</t>
  </si>
  <si>
    <t>737 1 11 00000 00 0000 000</t>
  </si>
  <si>
    <t>737 1 11 09000 00 0000 120</t>
  </si>
  <si>
    <t>737 1 11 09040 00 0000 120</t>
  </si>
  <si>
    <t>737 1 11 09045 10 0000 120</t>
  </si>
  <si>
    <t>737 1 13 00000 00 0000 000</t>
  </si>
  <si>
    <t>737 1 13 02000 00 0000 130</t>
  </si>
  <si>
    <t>737 1 13 02990 00 0000 130</t>
  </si>
  <si>
    <t>737 1 13 02995 10 0000 130</t>
  </si>
  <si>
    <t>737 1 17 00000 00 0000 000</t>
  </si>
  <si>
    <t>737 1 17 05000 00 0000 180</t>
  </si>
  <si>
    <t>737 1 17 05050 10 0000 180</t>
  </si>
  <si>
    <t>РАСХОДОВ  БЮДЖЕТОВ ЗА 2018 ГОД</t>
  </si>
  <si>
    <t xml:space="preserve">  Уплата иных платежей</t>
  </si>
  <si>
    <t xml:space="preserve">  Реализация других функций, связанных с обеспечением национальной безопасности и правоохранительной деятельности</t>
  </si>
  <si>
    <t xml:space="preserve">  </t>
  </si>
  <si>
    <t xml:space="preserve">  Развитие домов культуры за счет средств местного бюджета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</si>
  <si>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</si>
  <si>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737 0103 91 1 00 60001 000</t>
  </si>
  <si>
    <t>737 0103 91 1 00 60001 200</t>
  </si>
  <si>
    <t>737 0103 91 1 00 60001 240</t>
  </si>
  <si>
    <t>737 0103 91 1 00 60001 244</t>
  </si>
  <si>
    <t>737 0104 91 1 00 60001 853</t>
  </si>
  <si>
    <t>737 0314 91 1 00 60007 000</t>
  </si>
  <si>
    <t>737 0314 91 1 00 60007 200</t>
  </si>
  <si>
    <t>737 0314 91 1 00 60007 240</t>
  </si>
  <si>
    <t>737 0314 91 1 00 60007 244</t>
  </si>
  <si>
    <t>737 0409 22 8 00 99033 000</t>
  </si>
  <si>
    <t>737 0409 22 8 00 99033 200</t>
  </si>
  <si>
    <t>737 0409 22 8 00 99033 240</t>
  </si>
  <si>
    <t>737 0501 91 1 00 60008 244</t>
  </si>
  <si>
    <t>737 0503 91 1 00 60105 800</t>
  </si>
  <si>
    <t>737 0503 91 1 00 60105 850</t>
  </si>
  <si>
    <t>737 0801 20 5 00 99005 000</t>
  </si>
  <si>
    <t>737 0801 20 5 00 99005 400</t>
  </si>
  <si>
    <t>737 0801 20 5 00 99005 410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</si>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</sst>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#,##0.00\ &quot;₽&quot;"/>
    <numFmt numFmtId="182" formatCode="[$-FC19]d\ mmmm\ yyyy\ &quot;г.&quot;"/>
    <numFmt numFmtId="183" formatCode="000000"/>
    <numFmt numFmtId="184" formatCode="#,##0.00_ ;\-#,##0.00\ "/>
    <numFmt numFmtId="185" formatCode="#,##0.00\ _₽"/>
  </numFmts>
  <fonts count="55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10"/>
      <name val="Courier"/>
      <family val="3"/>
    </font>
    <font>
      <b/>
      <sz val="10"/>
      <name val="Courier"/>
      <family val="3"/>
    </font>
    <font>
      <sz val="11"/>
      <name val="Courier New"/>
      <family val="3"/>
    </font>
    <font>
      <sz val="10"/>
      <name val="Courier New"/>
      <family val="3"/>
    </font>
    <font>
      <sz val="15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Courier"/>
      <family val="3"/>
    </font>
    <font>
      <sz val="11"/>
      <color indexed="8"/>
      <name val="Courier New"/>
      <family val="3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ourier"/>
      <family val="3"/>
    </font>
    <font>
      <sz val="11"/>
      <color theme="1"/>
      <name val="Courier New"/>
      <family val="3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>
      <alignment horizontal="left"/>
      <protection/>
    </xf>
    <xf numFmtId="0" fontId="39" fillId="39" borderId="1" applyNumberFormat="0" applyAlignment="0" applyProtection="0"/>
    <xf numFmtId="0" fontId="40" fillId="40" borderId="2" applyNumberFormat="0" applyAlignment="0" applyProtection="0"/>
    <xf numFmtId="0" fontId="38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1" applyNumberFormat="0" applyAlignment="0" applyProtection="0"/>
    <xf numFmtId="0" fontId="47" fillId="0" borderId="6" applyNumberFormat="0" applyFill="0" applyAlignment="0" applyProtection="0"/>
    <xf numFmtId="0" fontId="48" fillId="43" borderId="0" applyNumberFormat="0" applyBorder="0" applyAlignment="0" applyProtection="0"/>
    <xf numFmtId="0" fontId="0" fillId="44" borderId="7" applyNumberFormat="0" applyFont="0" applyAlignment="0" applyProtection="0"/>
    <xf numFmtId="0" fontId="49" fillId="39" borderId="8" applyNumberFormat="0" applyAlignment="0" applyProtection="0"/>
    <xf numFmtId="0" fontId="10" fillId="0" borderId="9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38" fillId="0" borderId="0">
      <alignment horizontal="left"/>
      <protection/>
    </xf>
    <xf numFmtId="0" fontId="52" fillId="0" borderId="0" applyNumberFormat="0" applyFill="0" applyBorder="0" applyAlignment="0" applyProtection="0"/>
    <xf numFmtId="0" fontId="8" fillId="0" borderId="11">
      <alignment horizontal="left"/>
      <protection/>
    </xf>
    <xf numFmtId="0" fontId="8" fillId="0" borderId="12">
      <alignment horizontal="left" wrapText="1" indent="2"/>
      <protection/>
    </xf>
    <xf numFmtId="0" fontId="8" fillId="0" borderId="13">
      <alignment horizontal="left" wrapText="1"/>
      <protection/>
    </xf>
    <xf numFmtId="0" fontId="8" fillId="0" borderId="14">
      <alignment horizontal="left" wrapText="1" indent="2"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1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8" fillId="0" borderId="18">
      <alignment horizontal="center" vertical="center" shrinkToFit="1"/>
      <protection/>
    </xf>
    <xf numFmtId="0" fontId="8" fillId="0" borderId="19">
      <alignment horizontal="center" vertical="center" shrinkToFit="1"/>
      <protection/>
    </xf>
    <xf numFmtId="0" fontId="10" fillId="45" borderId="20">
      <alignment/>
      <protection/>
    </xf>
    <xf numFmtId="49" fontId="8" fillId="0" borderId="0">
      <alignment horizontal="center"/>
      <protection/>
    </xf>
    <xf numFmtId="0" fontId="8" fillId="0" borderId="11">
      <alignment horizontal="center" shrinkToFit="1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23">
      <alignment horizontal="center" vertical="center"/>
      <protection/>
    </xf>
    <xf numFmtId="49" fontId="8" fillId="0" borderId="9">
      <alignment horizontal="center" vertical="center"/>
      <protection/>
    </xf>
    <xf numFmtId="49" fontId="8" fillId="0" borderId="11">
      <alignment horizontal="center" vertical="center" shrinkToFit="1"/>
      <protection/>
    </xf>
    <xf numFmtId="180" fontId="8" fillId="0" borderId="22">
      <alignment horizontal="right" vertical="center" shrinkToFit="1"/>
      <protection/>
    </xf>
    <xf numFmtId="180" fontId="8" fillId="0" borderId="9">
      <alignment horizontal="right" vertical="center" shrinkToFit="1"/>
      <protection/>
    </xf>
    <xf numFmtId="4" fontId="8" fillId="0" borderId="9">
      <alignment horizontal="right" shrinkToFit="1"/>
      <protection/>
    </xf>
    <xf numFmtId="49" fontId="9" fillId="0" borderId="0">
      <alignment/>
      <protection/>
    </xf>
    <xf numFmtId="49" fontId="10" fillId="0" borderId="11">
      <alignment shrinkToFit="1"/>
      <protection/>
    </xf>
    <xf numFmtId="49" fontId="8" fillId="0" borderId="11">
      <alignment horizontal="right"/>
      <protection/>
    </xf>
    <xf numFmtId="180" fontId="8" fillId="0" borderId="12">
      <alignment horizontal="right" vertical="center" shrinkToFit="1"/>
      <protection/>
    </xf>
    <xf numFmtId="180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1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0" borderId="9">
      <alignment horizontal="left"/>
      <protection/>
    </xf>
    <xf numFmtId="0" fontId="10" fillId="0" borderId="25">
      <alignment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1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1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10" fillId="0" borderId="11">
      <alignment horizontal="left"/>
      <protection/>
    </xf>
    <xf numFmtId="0" fontId="8" fillId="0" borderId="9">
      <alignment horizontal="center" vertical="top" wrapText="1"/>
      <protection/>
    </xf>
    <xf numFmtId="0" fontId="8" fillId="0" borderId="9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4">
      <alignment horizontal="left" wrapText="1"/>
      <protection/>
    </xf>
    <xf numFmtId="0" fontId="8" fillId="0" borderId="29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1">
      <alignment horizontal="left" wrapText="1"/>
      <protection/>
    </xf>
    <xf numFmtId="0" fontId="8" fillId="0" borderId="20">
      <alignment horizontal="left" wrapText="1"/>
      <protection/>
    </xf>
    <xf numFmtId="0" fontId="8" fillId="0" borderId="25">
      <alignment horizontal="left"/>
      <protection/>
    </xf>
    <xf numFmtId="0" fontId="8" fillId="0" borderId="30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17">
      <alignment horizontal="center" shrinkToFit="1"/>
      <protection/>
    </xf>
    <xf numFmtId="49" fontId="8" fillId="0" borderId="18">
      <alignment horizontal="center" shrinkToFit="1"/>
      <protection/>
    </xf>
    <xf numFmtId="0" fontId="5" fillId="0" borderId="0">
      <alignment/>
      <protection/>
    </xf>
    <xf numFmtId="0" fontId="10" fillId="0" borderId="11">
      <alignment/>
      <protection/>
    </xf>
    <xf numFmtId="49" fontId="8" fillId="0" borderId="21">
      <alignment horizontal="center"/>
      <protection/>
    </xf>
    <xf numFmtId="49" fontId="8" fillId="0" borderId="22">
      <alignment horizontal="center"/>
      <protection/>
    </xf>
    <xf numFmtId="49" fontId="8" fillId="0" borderId="23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10" fillId="0" borderId="11">
      <alignment/>
      <protection/>
    </xf>
    <xf numFmtId="49" fontId="8" fillId="0" borderId="9">
      <alignment horizontal="center" vertical="top" wrapText="1"/>
      <protection/>
    </xf>
    <xf numFmtId="49" fontId="8" fillId="0" borderId="30">
      <alignment horizontal="center" vertical="center"/>
      <protection/>
    </xf>
    <xf numFmtId="4" fontId="8" fillId="0" borderId="21">
      <alignment horizontal="right" shrinkToFit="1"/>
      <protection/>
    </xf>
    <xf numFmtId="4" fontId="8" fillId="0" borderId="22">
      <alignment horizontal="right" shrinkToFit="1"/>
      <protection/>
    </xf>
    <xf numFmtId="4" fontId="8" fillId="0" borderId="23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1">
      <alignment horizontal="center"/>
      <protection/>
    </xf>
    <xf numFmtId="0" fontId="8" fillId="0" borderId="30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49" fontId="10" fillId="0" borderId="0">
      <alignment/>
      <protection/>
    </xf>
    <xf numFmtId="0" fontId="3" fillId="0" borderId="11">
      <alignment horizontal="center"/>
      <protection/>
    </xf>
    <xf numFmtId="0" fontId="8" fillId="0" borderId="13">
      <alignment horizontal="left" wrapText="1" indent="2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6">
      <alignment horizontal="center" shrinkToFit="1"/>
      <protection/>
    </xf>
    <xf numFmtId="0" fontId="8" fillId="0" borderId="17">
      <alignment horizontal="center" shrinkToFi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30">
      <alignment horizontal="center" vertical="center" shrinkToFit="1"/>
      <protection/>
    </xf>
    <xf numFmtId="49" fontId="8" fillId="0" borderId="42">
      <alignment horizontal="center"/>
      <protection/>
    </xf>
    <xf numFmtId="49" fontId="8" fillId="0" borderId="30">
      <alignment horizontal="center" vertical="center" shrinkToFit="1"/>
      <protection/>
    </xf>
    <xf numFmtId="180" fontId="8" fillId="0" borderId="22">
      <alignment horizontal="right" shrinkToFi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80" fontId="8" fillId="0" borderId="12">
      <alignment horizontal="right" shrinkToFit="1"/>
      <protection/>
    </xf>
    <xf numFmtId="4" fontId="8" fillId="0" borderId="29">
      <alignment horizontal="right" shrinkToFit="1"/>
      <protection/>
    </xf>
    <xf numFmtId="49" fontId="8" fillId="0" borderId="44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/>
      <protection/>
    </xf>
    <xf numFmtId="0" fontId="8" fillId="0" borderId="0">
      <alignment wrapText="1"/>
      <protection/>
    </xf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46" fillId="42" borderId="1" applyNumberFormat="0" applyAlignment="0" applyProtection="0"/>
    <xf numFmtId="0" fontId="49" fillId="39" borderId="8" applyNumberFormat="0" applyAlignment="0" applyProtection="0"/>
    <xf numFmtId="0" fontId="3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40" fillId="40" borderId="2" applyNumberFormat="0" applyAlignment="0" applyProtection="0"/>
    <xf numFmtId="0" fontId="5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3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8" fillId="0" borderId="11" xfId="86" applyNumberFormat="1" applyProtection="1">
      <alignment horizontal="left"/>
      <protection/>
    </xf>
    <xf numFmtId="49" fontId="8" fillId="0" borderId="11" xfId="98" applyNumberFormat="1" applyProtection="1">
      <alignment horizontal="center" vertical="center" shrinkToFit="1"/>
      <protection/>
    </xf>
    <xf numFmtId="0" fontId="10" fillId="0" borderId="0" xfId="114" applyNumberFormat="1" applyProtection="1">
      <alignment horizontal="left"/>
      <protection/>
    </xf>
    <xf numFmtId="0" fontId="10" fillId="0" borderId="11" xfId="152" applyNumberFormat="1" applyProtection="1">
      <alignment/>
      <protection/>
    </xf>
    <xf numFmtId="0" fontId="10" fillId="0" borderId="37" xfId="207" applyNumberFormat="1" applyProtection="1">
      <alignment/>
      <protection/>
    </xf>
    <xf numFmtId="49" fontId="8" fillId="0" borderId="11" xfId="104" applyNumberFormat="1" applyProtection="1">
      <alignment horizontal="right"/>
      <protection/>
    </xf>
    <xf numFmtId="49" fontId="8" fillId="0" borderId="0" xfId="85" applyNumberFormat="1" applyProtection="1">
      <alignment wrapText="1"/>
      <protection/>
    </xf>
    <xf numFmtId="49" fontId="10" fillId="0" borderId="0" xfId="183" applyNumberFormat="1" applyProtection="1">
      <alignment/>
      <protection/>
    </xf>
    <xf numFmtId="49" fontId="8" fillId="0" borderId="0" xfId="199" applyNumberFormat="1" applyProtection="1">
      <alignment horizontal="right"/>
      <protection/>
    </xf>
    <xf numFmtId="0" fontId="3" fillId="0" borderId="0" xfId="133" applyNumberFormat="1" applyProtection="1">
      <alignment/>
      <protection/>
    </xf>
    <xf numFmtId="49" fontId="8" fillId="0" borderId="0" xfId="115" applyNumberFormat="1" applyProtection="1">
      <alignment horizontal="left"/>
      <protection/>
    </xf>
    <xf numFmtId="0" fontId="10" fillId="0" borderId="38" xfId="180" applyNumberFormat="1" applyProtection="1">
      <alignment/>
      <protection/>
    </xf>
    <xf numFmtId="0" fontId="10" fillId="0" borderId="0" xfId="131" applyNumberFormat="1" applyProtection="1">
      <alignment/>
      <protection/>
    </xf>
    <xf numFmtId="0" fontId="9" fillId="0" borderId="0" xfId="125" applyNumberFormat="1" applyProtection="1">
      <alignment horizontal="left"/>
      <protection/>
    </xf>
    <xf numFmtId="0" fontId="1" fillId="0" borderId="27" xfId="193" applyNumberFormat="1" applyProtection="1">
      <alignment/>
      <protection/>
    </xf>
    <xf numFmtId="49" fontId="8" fillId="0" borderId="0" xfId="156" applyNumberFormat="1" applyProtection="1">
      <alignment/>
      <protection/>
    </xf>
    <xf numFmtId="0" fontId="3" fillId="0" borderId="0" xfId="179" applyNumberFormat="1" applyProtection="1">
      <alignment horizontal="center"/>
      <protection/>
    </xf>
    <xf numFmtId="0" fontId="8" fillId="0" borderId="11" xfId="80" applyNumberFormat="1" applyProtection="1">
      <alignment horizontal="left"/>
      <protection/>
    </xf>
    <xf numFmtId="0" fontId="3" fillId="0" borderId="11" xfId="184" applyNumberFormat="1" applyProtection="1">
      <alignment horizontal="center"/>
      <protection/>
    </xf>
    <xf numFmtId="0" fontId="7" fillId="0" borderId="0" xfId="113" applyNumberFormat="1" applyProtection="1">
      <alignment horizontal="center"/>
      <protection/>
    </xf>
    <xf numFmtId="0" fontId="8" fillId="0" borderId="0" xfId="135" applyNumberFormat="1" applyFont="1" applyProtection="1">
      <alignment horizontal="left"/>
      <protection/>
    </xf>
    <xf numFmtId="0" fontId="8" fillId="0" borderId="0" xfId="135" applyNumberFormat="1" applyProtection="1">
      <alignment horizontal="left"/>
      <protection/>
    </xf>
    <xf numFmtId="0" fontId="5" fillId="0" borderId="0" xfId="151" applyNumberFormat="1" applyProtection="1">
      <alignment/>
      <protection/>
    </xf>
    <xf numFmtId="49" fontId="8" fillId="0" borderId="0" xfId="92" applyNumberFormat="1" applyProtection="1">
      <alignment horizontal="center"/>
      <protection/>
    </xf>
    <xf numFmtId="0" fontId="8" fillId="0" borderId="11" xfId="93" applyNumberFormat="1" applyProtection="1">
      <alignment horizontal="center" shrinkToFit="1"/>
      <protection/>
    </xf>
    <xf numFmtId="0" fontId="1" fillId="0" borderId="0" xfId="143" applyNumberFormat="1" applyProtection="1">
      <alignment/>
      <protection/>
    </xf>
    <xf numFmtId="0" fontId="8" fillId="0" borderId="0" xfId="208" applyNumberFormat="1" applyProtection="1">
      <alignment wrapText="1"/>
      <protection/>
    </xf>
    <xf numFmtId="49" fontId="10" fillId="0" borderId="11" xfId="158" applyNumberFormat="1" applyProtection="1">
      <alignment/>
      <protection/>
    </xf>
    <xf numFmtId="0" fontId="10" fillId="0" borderId="25" xfId="117" applyNumberFormat="1" applyProtection="1">
      <alignment/>
      <protection/>
    </xf>
    <xf numFmtId="49" fontId="7" fillId="0" borderId="0" xfId="129" applyNumberFormat="1" applyProtection="1">
      <alignment/>
      <protection/>
    </xf>
    <xf numFmtId="49" fontId="9" fillId="0" borderId="0" xfId="102" applyNumberFormat="1" applyProtection="1">
      <alignment/>
      <protection/>
    </xf>
    <xf numFmtId="0" fontId="8" fillId="0" borderId="0" xfId="134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132" applyNumberFormat="1" applyProtection="1">
      <alignment horizontal="center"/>
      <protection/>
    </xf>
    <xf numFmtId="0" fontId="3" fillId="0" borderId="0" xfId="132" applyNumberFormat="1">
      <alignment horizontal="center"/>
      <protection/>
    </xf>
    <xf numFmtId="0" fontId="5" fillId="0" borderId="0" xfId="164" applyNumberFormat="1" applyBorder="1" applyProtection="1">
      <alignment/>
      <protection/>
    </xf>
    <xf numFmtId="49" fontId="8" fillId="0" borderId="0" xfId="167" applyNumberFormat="1" applyFont="1" applyBorder="1" applyProtection="1">
      <alignment horizontal="right"/>
      <protection/>
    </xf>
    <xf numFmtId="0" fontId="6" fillId="0" borderId="0" xfId="177" applyNumberFormat="1" applyBorder="1" applyProtection="1">
      <alignment horizontal="right"/>
      <protection/>
    </xf>
    <xf numFmtId="0" fontId="6" fillId="0" borderId="0" xfId="178" applyNumberFormat="1" applyBorder="1" applyProtection="1">
      <alignment horizontal="right"/>
      <protection/>
    </xf>
    <xf numFmtId="0" fontId="6" fillId="0" borderId="0" xfId="178" applyNumberFormat="1" applyFont="1" applyBorder="1" applyProtection="1">
      <alignment horizontal="right"/>
      <protection/>
    </xf>
    <xf numFmtId="0" fontId="8" fillId="0" borderId="0" xfId="170" applyNumberFormat="1" applyBorder="1" applyProtection="1">
      <alignment horizontal="center"/>
      <protection/>
    </xf>
    <xf numFmtId="49" fontId="8" fillId="0" borderId="0" xfId="171" applyNumberFormat="1" applyBorder="1" applyProtection="1">
      <alignment horizontal="center"/>
      <protection/>
    </xf>
    <xf numFmtId="14" fontId="8" fillId="0" borderId="0" xfId="172" applyNumberFormat="1" applyBorder="1" applyProtection="1">
      <alignment horizontal="center"/>
      <protection/>
    </xf>
    <xf numFmtId="49" fontId="8" fillId="0" borderId="0" xfId="173" applyNumberFormat="1" applyBorder="1" applyProtection="1">
      <alignment horizontal="center" vertical="center"/>
      <protection/>
    </xf>
    <xf numFmtId="49" fontId="8" fillId="0" borderId="0" xfId="174" applyNumberFormat="1" applyFont="1" applyBorder="1" applyProtection="1">
      <alignment horizontal="center"/>
      <protection/>
    </xf>
    <xf numFmtId="49" fontId="8" fillId="0" borderId="0" xfId="174" applyNumberFormat="1" applyBorder="1" applyProtection="1">
      <alignment horizontal="center"/>
      <protection/>
    </xf>
    <xf numFmtId="49" fontId="8" fillId="0" borderId="0" xfId="175" applyNumberFormat="1" applyBorder="1" applyProtection="1">
      <alignment horizontal="center"/>
      <protection/>
    </xf>
    <xf numFmtId="0" fontId="10" fillId="0" borderId="0" xfId="0" applyFont="1" applyFill="1" applyAlignment="1">
      <alignment horizontal="right"/>
    </xf>
    <xf numFmtId="4" fontId="8" fillId="0" borderId="45" xfId="202" applyNumberFormat="1" applyBorder="1" applyProtection="1">
      <alignment horizontal="right" shrinkToFit="1"/>
      <protection/>
    </xf>
    <xf numFmtId="0" fontId="3" fillId="0" borderId="0" xfId="184" applyNumberFormat="1" applyBorder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125" applyNumberFormat="1" applyBorder="1" applyProtection="1">
      <alignment horizontal="left"/>
      <protection/>
    </xf>
    <xf numFmtId="49" fontId="8" fillId="0" borderId="0" xfId="92" applyNumberFormat="1" applyBorder="1" applyProtection="1">
      <alignment horizontal="center"/>
      <protection/>
    </xf>
    <xf numFmtId="0" fontId="8" fillId="0" borderId="0" xfId="124" applyNumberFormat="1" applyBorder="1" applyProtection="1">
      <alignment horizontal="center"/>
      <protection/>
    </xf>
    <xf numFmtId="0" fontId="11" fillId="0" borderId="36" xfId="18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11" fillId="0" borderId="0" xfId="181" applyNumberFormat="1" applyFont="1" applyBorder="1" applyProtection="1">
      <alignment/>
      <protection/>
    </xf>
    <xf numFmtId="0" fontId="11" fillId="0" borderId="0" xfId="131" applyNumberFormat="1" applyFont="1" applyProtection="1">
      <alignment/>
      <protection/>
    </xf>
    <xf numFmtId="0" fontId="11" fillId="0" borderId="0" xfId="143" applyNumberFormat="1" applyFont="1" applyProtection="1">
      <alignment/>
      <protection/>
    </xf>
    <xf numFmtId="0" fontId="12" fillId="0" borderId="36" xfId="204" applyNumberFormat="1" applyFont="1" applyProtection="1">
      <alignment horizontal="center"/>
      <protection/>
    </xf>
    <xf numFmtId="0" fontId="12" fillId="0" borderId="0" xfId="179" applyNumberFormat="1" applyFont="1" applyProtection="1">
      <alignment horizontal="center"/>
      <protection/>
    </xf>
    <xf numFmtId="49" fontId="11" fillId="0" borderId="36" xfId="205" applyNumberFormat="1" applyFont="1" applyProtection="1">
      <alignment/>
      <protection/>
    </xf>
    <xf numFmtId="49" fontId="11" fillId="0" borderId="0" xfId="183" applyNumberFormat="1" applyFont="1" applyProtection="1">
      <alignment/>
      <protection/>
    </xf>
    <xf numFmtId="4" fontId="11" fillId="0" borderId="46" xfId="200" applyNumberFormat="1" applyFont="1" applyBorder="1" applyProtection="1">
      <alignment horizontal="right" shrinkToFit="1"/>
      <protection/>
    </xf>
    <xf numFmtId="49" fontId="11" fillId="0" borderId="37" xfId="206" applyNumberFormat="1" applyFont="1" applyProtection="1">
      <alignment/>
      <protection/>
    </xf>
    <xf numFmtId="180" fontId="11" fillId="0" borderId="47" xfId="201" applyNumberFormat="1" applyFont="1" applyBorder="1" applyProtection="1">
      <alignment horizontal="right" shrinkToFit="1"/>
      <protection/>
    </xf>
    <xf numFmtId="4" fontId="11" fillId="0" borderId="45" xfId="202" applyNumberFormat="1" applyFont="1" applyBorder="1" applyProtection="1">
      <alignment horizontal="right" shrinkToFit="1"/>
      <protection/>
    </xf>
    <xf numFmtId="0" fontId="11" fillId="0" borderId="37" xfId="207" applyNumberFormat="1" applyFont="1" applyProtection="1">
      <alignment/>
      <protection/>
    </xf>
    <xf numFmtId="0" fontId="13" fillId="0" borderId="0" xfId="0" applyFont="1" applyFill="1" applyAlignment="1">
      <alignment horizontal="right"/>
    </xf>
    <xf numFmtId="0" fontId="54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right"/>
    </xf>
    <xf numFmtId="49" fontId="15" fillId="0" borderId="0" xfId="199" applyNumberFormat="1" applyFont="1" applyProtection="1">
      <alignment horizontal="right"/>
      <protection/>
    </xf>
    <xf numFmtId="0" fontId="15" fillId="0" borderId="0" xfId="132" applyNumberFormat="1" applyFont="1">
      <alignment horizontal="center"/>
      <protection/>
    </xf>
    <xf numFmtId="0" fontId="15" fillId="0" borderId="0" xfId="132" applyNumberFormat="1" applyFont="1" applyAlignment="1" applyProtection="1">
      <alignment horizontal="center"/>
      <protection/>
    </xf>
    <xf numFmtId="0" fontId="13" fillId="0" borderId="9" xfId="138" applyNumberFormat="1" applyFont="1" applyProtection="1">
      <alignment horizontal="center" vertical="center"/>
      <protection/>
    </xf>
    <xf numFmtId="0" fontId="13" fillId="0" borderId="22" xfId="147" applyNumberFormat="1" applyFont="1" applyBorder="1" applyProtection="1">
      <alignment horizontal="center" vertical="center"/>
      <protection/>
    </xf>
    <xf numFmtId="0" fontId="13" fillId="0" borderId="22" xfId="194" applyNumberFormat="1" applyFont="1" applyBorder="1" applyProtection="1">
      <alignment horizontal="center" vertical="center" shrinkToFit="1"/>
      <protection/>
    </xf>
    <xf numFmtId="49" fontId="13" fillId="0" borderId="22" xfId="196" applyNumberFormat="1" applyFont="1" applyBorder="1" applyProtection="1">
      <alignment horizontal="center" vertical="center" shrinkToFit="1"/>
      <protection/>
    </xf>
    <xf numFmtId="0" fontId="13" fillId="0" borderId="48" xfId="87" applyNumberFormat="1" applyFont="1" applyBorder="1" applyProtection="1">
      <alignment horizontal="center" vertical="center" shrinkToFit="1"/>
      <protection/>
    </xf>
    <xf numFmtId="4" fontId="13" fillId="0" borderId="48" xfId="161" applyNumberFormat="1" applyFont="1" applyBorder="1" applyProtection="1">
      <alignment horizontal="right" shrinkToFit="1"/>
      <protection/>
    </xf>
    <xf numFmtId="0" fontId="13" fillId="0" borderId="48" xfId="90" applyNumberFormat="1" applyFont="1" applyBorder="1" applyProtection="1">
      <alignment horizontal="center" vertical="center" shrinkToFit="1"/>
      <protection/>
    </xf>
    <xf numFmtId="4" fontId="13" fillId="0" borderId="48" xfId="101" applyNumberFormat="1" applyFont="1" applyBorder="1" applyProtection="1">
      <alignment horizontal="right" shrinkToFit="1"/>
      <protection/>
    </xf>
    <xf numFmtId="0" fontId="13" fillId="0" borderId="0" xfId="119" applyNumberFormat="1" applyFont="1" applyBorder="1" applyProtection="1">
      <alignment horizontal="left"/>
      <protection/>
    </xf>
    <xf numFmtId="0" fontId="13" fillId="0" borderId="0" xfId="126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0" borderId="48" xfId="147" applyNumberFormat="1" applyFont="1" applyBorder="1" applyProtection="1">
      <alignment horizontal="center" vertical="center"/>
      <protection/>
    </xf>
    <xf numFmtId="49" fontId="13" fillId="0" borderId="48" xfId="160" applyNumberFormat="1" applyFont="1" applyBorder="1" applyProtection="1">
      <alignment horizontal="center" vertical="center"/>
      <protection/>
    </xf>
    <xf numFmtId="49" fontId="13" fillId="0" borderId="48" xfId="148" applyNumberFormat="1" applyFont="1" applyBorder="1" applyProtection="1">
      <alignment horizontal="center" wrapText="1"/>
      <protection/>
    </xf>
    <xf numFmtId="49" fontId="13" fillId="0" borderId="48" xfId="149" applyNumberFormat="1" applyFont="1" applyBorder="1" applyProtection="1">
      <alignment horizontal="center" shrinkToFit="1"/>
      <protection/>
    </xf>
    <xf numFmtId="4" fontId="13" fillId="0" borderId="48" xfId="162" applyNumberFormat="1" applyFont="1" applyBorder="1" applyProtection="1">
      <alignment horizontal="right" shrinkToFit="1"/>
      <protection/>
    </xf>
    <xf numFmtId="49" fontId="13" fillId="0" borderId="48" xfId="150" applyNumberFormat="1" applyFont="1" applyBorder="1" applyProtection="1">
      <alignment horizontal="center" shrinkToFit="1"/>
      <protection/>
    </xf>
    <xf numFmtId="4" fontId="13" fillId="0" borderId="48" xfId="163" applyNumberFormat="1" applyFont="1" applyBorder="1" applyProtection="1">
      <alignment horizontal="right" shrinkToFit="1"/>
      <protection/>
    </xf>
    <xf numFmtId="0" fontId="13" fillId="0" borderId="48" xfId="143" applyNumberFormat="1" applyFont="1" applyBorder="1" applyAlignment="1" applyProtection="1">
      <alignment horizontal="center"/>
      <protection/>
    </xf>
    <xf numFmtId="0" fontId="54" fillId="0" borderId="48" xfId="0" applyFont="1" applyBorder="1" applyAlignment="1" applyProtection="1">
      <alignment horizontal="center"/>
      <protection locked="0"/>
    </xf>
    <xf numFmtId="0" fontId="13" fillId="0" borderId="48" xfId="189" applyNumberFormat="1" applyFont="1" applyBorder="1" applyProtection="1">
      <alignment horizontal="center" shrinkToFit="1"/>
      <protection/>
    </xf>
    <xf numFmtId="0" fontId="13" fillId="0" borderId="48" xfId="190" applyNumberFormat="1" applyFont="1" applyBorder="1" applyProtection="1">
      <alignment horizontal="center" shrinkToFit="1"/>
      <protection/>
    </xf>
    <xf numFmtId="180" fontId="13" fillId="0" borderId="48" xfId="197" applyNumberFormat="1" applyFont="1" applyBorder="1" applyProtection="1">
      <alignment horizontal="right" shrinkToFit="1"/>
      <protection/>
    </xf>
    <xf numFmtId="0" fontId="13" fillId="0" borderId="0" xfId="204" applyNumberFormat="1" applyFont="1" applyBorder="1" applyProtection="1">
      <alignment horizontal="center"/>
      <protection/>
    </xf>
    <xf numFmtId="0" fontId="13" fillId="0" borderId="0" xfId="179" applyNumberFormat="1" applyFont="1" applyProtection="1">
      <alignment horizontal="center"/>
      <protection/>
    </xf>
    <xf numFmtId="0" fontId="13" fillId="0" borderId="48" xfId="138" applyNumberFormat="1" applyFont="1" applyBorder="1" applyProtection="1">
      <alignment horizontal="center" vertical="center"/>
      <protection/>
    </xf>
    <xf numFmtId="0" fontId="13" fillId="0" borderId="48" xfId="194" applyNumberFormat="1" applyFont="1" applyBorder="1" applyProtection="1">
      <alignment horizontal="center" vertical="center" shrinkToFit="1"/>
      <protection/>
    </xf>
    <xf numFmtId="49" fontId="13" fillId="0" borderId="48" xfId="196" applyNumberFormat="1" applyFont="1" applyBorder="1" applyProtection="1">
      <alignment horizontal="center" vertical="center" shrinkToFit="1"/>
      <protection/>
    </xf>
    <xf numFmtId="49" fontId="13" fillId="0" borderId="0" xfId="205" applyNumberFormat="1" applyFont="1" applyBorder="1" applyProtection="1">
      <alignment/>
      <protection/>
    </xf>
    <xf numFmtId="49" fontId="13" fillId="0" borderId="0" xfId="183" applyNumberFormat="1" applyFont="1" applyProtection="1">
      <alignment/>
      <protection/>
    </xf>
    <xf numFmtId="0" fontId="13" fillId="0" borderId="48" xfId="0" applyFont="1" applyBorder="1" applyAlignment="1">
      <alignment/>
    </xf>
    <xf numFmtId="49" fontId="13" fillId="0" borderId="48" xfId="0" applyNumberFormat="1" applyFont="1" applyBorder="1" applyAlignment="1">
      <alignment horizontal="center"/>
    </xf>
    <xf numFmtId="4" fontId="13" fillId="0" borderId="48" xfId="0" applyNumberFormat="1" applyFont="1" applyBorder="1" applyAlignment="1">
      <alignment horizontal="right"/>
    </xf>
    <xf numFmtId="4" fontId="13" fillId="0" borderId="48" xfId="200" applyNumberFormat="1" applyFont="1" applyBorder="1" applyProtection="1">
      <alignment horizontal="right" shrinkToFit="1"/>
      <protection/>
    </xf>
    <xf numFmtId="49" fontId="13" fillId="0" borderId="0" xfId="206" applyNumberFormat="1" applyFont="1" applyBorder="1" applyProtection="1">
      <alignment/>
      <protection/>
    </xf>
    <xf numFmtId="0" fontId="13" fillId="0" borderId="48" xfId="0" applyFont="1" applyBorder="1" applyAlignment="1">
      <alignment wrapText="1"/>
    </xf>
    <xf numFmtId="0" fontId="13" fillId="0" borderId="0" xfId="207" applyNumberFormat="1" applyFont="1" applyBorder="1" applyProtection="1">
      <alignment/>
      <protection/>
    </xf>
    <xf numFmtId="0" fontId="13" fillId="0" borderId="0" xfId="131" applyNumberFormat="1" applyFont="1" applyProtection="1">
      <alignment/>
      <protection/>
    </xf>
    <xf numFmtId="0" fontId="13" fillId="0" borderId="48" xfId="0" applyFont="1" applyFill="1" applyBorder="1" applyAlignment="1">
      <alignment wrapText="1"/>
    </xf>
    <xf numFmtId="4" fontId="13" fillId="0" borderId="48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center"/>
    </xf>
    <xf numFmtId="0" fontId="54" fillId="0" borderId="48" xfId="0" applyFont="1" applyBorder="1" applyAlignment="1" applyProtection="1">
      <alignment/>
      <protection locked="0"/>
    </xf>
    <xf numFmtId="0" fontId="13" fillId="0" borderId="48" xfId="193" applyNumberFormat="1" applyFont="1" applyBorder="1" applyProtection="1">
      <alignment/>
      <protection/>
    </xf>
    <xf numFmtId="4" fontId="54" fillId="0" borderId="48" xfId="0" applyNumberFormat="1" applyFont="1" applyBorder="1" applyAlignment="1" applyProtection="1">
      <alignment/>
      <protection locked="0"/>
    </xf>
    <xf numFmtId="49" fontId="13" fillId="0" borderId="30" xfId="196" applyNumberFormat="1" applyFont="1" applyProtection="1">
      <alignment horizontal="center" vertical="center" shrinkToFit="1"/>
      <protection/>
    </xf>
    <xf numFmtId="4" fontId="13" fillId="0" borderId="46" xfId="200" applyNumberFormat="1" applyFont="1" applyBorder="1" applyProtection="1">
      <alignment horizontal="right" shrinkToFit="1"/>
      <protection/>
    </xf>
    <xf numFmtId="4" fontId="13" fillId="0" borderId="49" xfId="107" applyNumberFormat="1" applyFont="1" applyBorder="1" applyProtection="1">
      <alignment horizontal="right" shrinkToFit="1"/>
      <protection/>
    </xf>
    <xf numFmtId="49" fontId="13" fillId="0" borderId="49" xfId="111" applyNumberFormat="1" applyFont="1" applyBorder="1" applyProtection="1">
      <alignment horizontal="center" shrinkToFit="1"/>
      <protection/>
    </xf>
    <xf numFmtId="49" fontId="13" fillId="0" borderId="27" xfId="128" applyNumberFormat="1" applyFont="1" applyProtection="1">
      <alignment/>
      <protection/>
    </xf>
    <xf numFmtId="49" fontId="13" fillId="0" borderId="0" xfId="115" applyNumberFormat="1" applyFont="1" applyProtection="1">
      <alignment horizontal="left"/>
      <protection/>
    </xf>
    <xf numFmtId="0" fontId="13" fillId="0" borderId="48" xfId="137" applyNumberFormat="1" applyFont="1" applyBorder="1" applyAlignment="1" applyProtection="1">
      <alignment horizontal="left" wrapText="1"/>
      <protection/>
    </xf>
    <xf numFmtId="4" fontId="13" fillId="0" borderId="48" xfId="158" applyNumberFormat="1" applyFont="1" applyBorder="1" applyAlignment="1" applyProtection="1">
      <alignment horizontal="right" shrinkToFit="1"/>
      <protection/>
    </xf>
    <xf numFmtId="0" fontId="13" fillId="0" borderId="48" xfId="138" applyNumberFormat="1" applyFont="1" applyBorder="1" applyAlignment="1" applyProtection="1">
      <alignment horizontal="left" wrapText="1"/>
      <protection/>
    </xf>
    <xf numFmtId="0" fontId="13" fillId="0" borderId="48" xfId="139" applyNumberFormat="1" applyFont="1" applyBorder="1" applyAlignment="1" applyProtection="1">
      <alignment horizontal="left" wrapText="1" indent="2"/>
      <protection/>
    </xf>
    <xf numFmtId="0" fontId="13" fillId="0" borderId="48" xfId="180" applyNumberFormat="1" applyFont="1" applyBorder="1" applyAlignment="1" applyProtection="1">
      <alignment horizontal="left" wrapText="1"/>
      <protection/>
    </xf>
    <xf numFmtId="0" fontId="13" fillId="0" borderId="48" xfId="181" applyNumberFormat="1" applyFont="1" applyBorder="1" applyAlignment="1" applyProtection="1">
      <alignment horizontal="left" wrapText="1"/>
      <protection/>
    </xf>
    <xf numFmtId="49" fontId="11" fillId="0" borderId="50" xfId="196" applyNumberFormat="1" applyFont="1" applyBorder="1" applyProtection="1">
      <alignment horizontal="center" vertical="center" shrinkToFit="1"/>
      <protection/>
    </xf>
    <xf numFmtId="49" fontId="11" fillId="0" borderId="51" xfId="160" applyNumberFormat="1" applyFont="1" applyBorder="1" applyProtection="1">
      <alignment horizontal="center" vertical="center"/>
      <protection/>
    </xf>
    <xf numFmtId="4" fontId="11" fillId="0" borderId="51" xfId="161" applyNumberFormat="1" applyFont="1" applyBorder="1" applyProtection="1">
      <alignment horizontal="right" shrinkToFit="1"/>
      <protection/>
    </xf>
    <xf numFmtId="4" fontId="11" fillId="0" borderId="51" xfId="162" applyNumberFormat="1" applyFont="1" applyBorder="1" applyProtection="1">
      <alignment horizontal="right" shrinkToFit="1"/>
      <protection/>
    </xf>
    <xf numFmtId="4" fontId="11" fillId="0" borderId="51" xfId="163" applyNumberFormat="1" applyFont="1" applyBorder="1" applyProtection="1">
      <alignment horizontal="right" shrinkToFit="1"/>
      <protection/>
    </xf>
    <xf numFmtId="0" fontId="10" fillId="0" borderId="0" xfId="136" applyNumberFormat="1" applyBorder="1" applyProtection="1">
      <alignment horizontal="left"/>
      <protection/>
    </xf>
    <xf numFmtId="0" fontId="10" fillId="0" borderId="0" xfId="152" applyNumberFormat="1" applyBorder="1" applyProtection="1">
      <alignment/>
      <protection/>
    </xf>
    <xf numFmtId="49" fontId="10" fillId="0" borderId="0" xfId="158" applyNumberFormat="1" applyBorder="1" applyProtection="1">
      <alignment/>
      <protection/>
    </xf>
    <xf numFmtId="0" fontId="13" fillId="0" borderId="48" xfId="143" applyNumberFormat="1" applyFont="1" applyBorder="1" applyProtection="1">
      <alignment/>
      <protection/>
    </xf>
    <xf numFmtId="49" fontId="13" fillId="0" borderId="48" xfId="87" applyNumberFormat="1" applyFont="1" applyBorder="1" applyAlignment="1" applyProtection="1">
      <alignment horizontal="center" vertical="center"/>
      <protection/>
    </xf>
    <xf numFmtId="0" fontId="13" fillId="0" borderId="48" xfId="207" applyNumberFormat="1" applyFont="1" applyBorder="1" applyAlignment="1" applyProtection="1">
      <alignment horizontal="left" wrapText="1" indent="2"/>
      <protection/>
    </xf>
    <xf numFmtId="49" fontId="13" fillId="0" borderId="48" xfId="88" applyNumberFormat="1" applyFont="1" applyBorder="1" applyAlignment="1" applyProtection="1">
      <alignment horizontal="center" vertical="center"/>
      <protection/>
    </xf>
    <xf numFmtId="180" fontId="13" fillId="0" borderId="48" xfId="90" applyNumberFormat="1" applyFont="1" applyBorder="1" applyAlignment="1" applyProtection="1">
      <alignment horizontal="right" vertical="center" shrinkToFit="1"/>
      <protection/>
    </xf>
    <xf numFmtId="0" fontId="13" fillId="0" borderId="48" xfId="208" applyNumberFormat="1" applyFont="1" applyBorder="1" applyAlignment="1" applyProtection="1">
      <alignment horizontal="left" wrapText="1"/>
      <protection/>
    </xf>
    <xf numFmtId="4" fontId="13" fillId="45" borderId="48" xfId="91" applyNumberFormat="1" applyFont="1" applyBorder="1" applyAlignment="1" applyProtection="1">
      <alignment horizontal="right" shrinkToFit="1"/>
      <protection/>
    </xf>
    <xf numFmtId="0" fontId="13" fillId="0" borderId="48" xfId="80" applyNumberFormat="1" applyFont="1" applyBorder="1" applyAlignment="1" applyProtection="1">
      <alignment horizontal="left" wrapText="1" indent="2"/>
      <protection/>
    </xf>
    <xf numFmtId="0" fontId="13" fillId="0" borderId="48" xfId="97" applyNumberFormat="1" applyFont="1" applyBorder="1" applyAlignment="1" applyProtection="1">
      <alignment wrapText="1"/>
      <protection/>
    </xf>
    <xf numFmtId="0" fontId="13" fillId="0" borderId="48" xfId="98" applyNumberFormat="1" applyFont="1" applyBorder="1" applyAlignment="1" applyProtection="1">
      <alignment/>
      <protection/>
    </xf>
    <xf numFmtId="49" fontId="13" fillId="0" borderId="48" xfId="100" applyNumberFormat="1" applyFont="1" applyBorder="1" applyAlignment="1" applyProtection="1">
      <alignment horizontal="center" vertical="center" shrinkToFit="1"/>
      <protection/>
    </xf>
    <xf numFmtId="0" fontId="13" fillId="0" borderId="0" xfId="127" applyNumberFormat="1" applyFont="1" applyProtection="1">
      <alignment/>
      <protection/>
    </xf>
    <xf numFmtId="4" fontId="13" fillId="46" borderId="48" xfId="91" applyNumberFormat="1" applyFont="1" applyFill="1" applyBorder="1" applyAlignment="1" applyProtection="1">
      <alignment horizontal="right" shrinkToFit="1"/>
      <protection/>
    </xf>
    <xf numFmtId="49" fontId="13" fillId="0" borderId="11" xfId="103" applyNumberFormat="1" applyFont="1" applyAlignment="1" applyProtection="1">
      <alignment horizontal="right" shrinkToFit="1"/>
      <protection/>
    </xf>
    <xf numFmtId="0" fontId="13" fillId="0" borderId="0" xfId="184" applyNumberFormat="1" applyFont="1" applyBorder="1" applyAlignment="1" applyProtection="1">
      <alignment horizontal="right"/>
      <protection/>
    </xf>
    <xf numFmtId="49" fontId="13" fillId="0" borderId="0" xfId="158" applyNumberFormat="1" applyFont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5" fillId="0" borderId="0" xfId="134" applyNumberFormat="1" applyFont="1" applyAlignment="1" applyProtection="1">
      <alignment horizontal="center"/>
      <protection/>
    </xf>
    <xf numFmtId="0" fontId="8" fillId="0" borderId="9" xfId="137" applyNumberFormat="1" applyProtection="1">
      <alignment horizontal="center" vertical="top" wrapText="1"/>
      <protection/>
    </xf>
    <xf numFmtId="0" fontId="8" fillId="0" borderId="52" xfId="137" applyNumberFormat="1" applyBorder="1">
      <alignment horizontal="center" vertical="top" wrapText="1"/>
      <protection/>
    </xf>
    <xf numFmtId="0" fontId="8" fillId="0" borderId="53" xfId="137" applyNumberFormat="1" applyBorder="1">
      <alignment horizontal="center" vertical="top" wrapText="1"/>
      <protection/>
    </xf>
    <xf numFmtId="0" fontId="15" fillId="0" borderId="0" xfId="135" applyNumberFormat="1" applyFont="1" applyAlignment="1" applyProtection="1">
      <alignment horizontal="center"/>
      <protection/>
    </xf>
    <xf numFmtId="0" fontId="8" fillId="0" borderId="0" xfId="145" applyNumberFormat="1" applyFont="1" applyBorder="1" applyProtection="1">
      <alignment horizontal="left" wrapText="1"/>
      <protection/>
    </xf>
    <xf numFmtId="0" fontId="8" fillId="0" borderId="0" xfId="145" applyNumberFormat="1" applyFont="1" applyBorder="1">
      <alignment horizontal="left" wrapText="1"/>
      <protection/>
    </xf>
    <xf numFmtId="0" fontId="13" fillId="0" borderId="48" xfId="137" applyNumberFormat="1" applyFont="1" applyBorder="1" applyProtection="1">
      <alignment horizontal="center" vertical="top" wrapText="1"/>
      <protection/>
    </xf>
    <xf numFmtId="0" fontId="13" fillId="0" borderId="48" xfId="137" applyNumberFormat="1" applyFont="1" applyBorder="1">
      <alignment horizontal="center" vertical="top" wrapText="1"/>
      <protection/>
    </xf>
    <xf numFmtId="49" fontId="13" fillId="0" borderId="48" xfId="159" applyNumberFormat="1" applyFont="1" applyBorder="1" applyProtection="1">
      <alignment horizontal="center" vertical="top" wrapText="1"/>
      <protection/>
    </xf>
    <xf numFmtId="49" fontId="13" fillId="0" borderId="48" xfId="159" applyNumberFormat="1" applyFont="1" applyBorder="1">
      <alignment horizontal="center" vertical="top" wrapText="1"/>
      <protection/>
    </xf>
    <xf numFmtId="0" fontId="3" fillId="0" borderId="0" xfId="132" applyNumberFormat="1" applyProtection="1">
      <alignment horizontal="center"/>
      <protection/>
    </xf>
    <xf numFmtId="0" fontId="11" fillId="0" borderId="53" xfId="137" applyNumberFormat="1" applyFont="1" applyBorder="1" applyProtection="1">
      <alignment horizontal="center" vertical="top" wrapText="1"/>
      <protection/>
    </xf>
    <xf numFmtId="0" fontId="11" fillId="0" borderId="31" xfId="137" applyNumberFormat="1" applyFont="1" applyBorder="1" applyProtection="1">
      <alignment horizontal="center" vertical="top" wrapText="1"/>
      <protection/>
    </xf>
    <xf numFmtId="0" fontId="11" fillId="0" borderId="54" xfId="137" applyNumberFormat="1" applyFont="1" applyBorder="1" applyProtection="1">
      <alignment horizontal="center" vertical="top" wrapText="1"/>
      <protection/>
    </xf>
    <xf numFmtId="0" fontId="15" fillId="0" borderId="0" xfId="132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3" fillId="0" borderId="9" xfId="137" applyNumberFormat="1" applyFont="1" applyProtection="1">
      <alignment horizontal="center" vertical="top" wrapText="1"/>
      <protection/>
    </xf>
    <xf numFmtId="0" fontId="13" fillId="0" borderId="9" xfId="137" applyNumberFormat="1" applyFont="1">
      <alignment horizontal="center" vertical="top" wrapText="1"/>
      <protection/>
    </xf>
    <xf numFmtId="0" fontId="10" fillId="0" borderId="9" xfId="73" applyNumberFormat="1" applyProtection="1">
      <alignment horizontal="left" wrapText="1"/>
      <protection/>
    </xf>
    <xf numFmtId="0" fontId="10" fillId="0" borderId="9" xfId="73" applyNumberFormat="1">
      <alignment horizontal="left" wrapText="1"/>
      <protection/>
    </xf>
    <xf numFmtId="0" fontId="8" fillId="0" borderId="0" xfId="123" applyNumberFormat="1" applyBorder="1" applyProtection="1">
      <alignment horizontal="center"/>
      <protection/>
    </xf>
    <xf numFmtId="0" fontId="8" fillId="0" borderId="0" xfId="123" applyNumberFormat="1" applyBorder="1">
      <alignment horizontal="center"/>
      <protection/>
    </xf>
    <xf numFmtId="0" fontId="7" fillId="0" borderId="0" xfId="121" applyNumberFormat="1" applyBorder="1" applyProtection="1">
      <alignment horizontal="center"/>
      <protection/>
    </xf>
    <xf numFmtId="0" fontId="7" fillId="0" borderId="0" xfId="121" applyNumberFormat="1" applyBorder="1">
      <alignment horizontal="center"/>
      <protection/>
    </xf>
    <xf numFmtId="0" fontId="8" fillId="0" borderId="0" xfId="120" applyNumberFormat="1" applyBorder="1" applyProtection="1">
      <alignment horizontal="center" wrapText="1"/>
      <protection/>
    </xf>
    <xf numFmtId="0" fontId="8" fillId="0" borderId="0" xfId="120" applyNumberFormat="1" applyBorder="1">
      <alignment horizontal="center" wrapText="1"/>
      <protection/>
    </xf>
    <xf numFmtId="0" fontId="15" fillId="0" borderId="0" xfId="208" applyNumberFormat="1" applyFont="1" applyAlignment="1" applyProtection="1">
      <alignment horizontal="center" wrapText="1"/>
      <protection/>
    </xf>
    <xf numFmtId="0" fontId="15" fillId="0" borderId="0" xfId="132" applyNumberFormat="1" applyFont="1" applyProtection="1">
      <alignment horizontal="center"/>
      <protection/>
    </xf>
    <xf numFmtId="0" fontId="15" fillId="0" borderId="0" xfId="132" applyNumberFormat="1" applyFont="1">
      <alignment horizontal="center"/>
      <protection/>
    </xf>
    <xf numFmtId="49" fontId="13" fillId="0" borderId="48" xfId="149" applyFont="1" applyBorder="1" applyAlignment="1" applyProtection="1">
      <alignment horizontal="center"/>
      <protection/>
    </xf>
    <xf numFmtId="49" fontId="13" fillId="0" borderId="48" xfId="150" applyFont="1" applyBorder="1" applyAlignment="1" applyProtection="1">
      <alignment horizontal="center"/>
      <protection/>
    </xf>
    <xf numFmtId="0" fontId="13" fillId="0" borderId="48" xfId="151" applyFont="1" applyBorder="1" applyAlignment="1" applyProtection="1">
      <alignment horizontal="center"/>
      <protection/>
    </xf>
    <xf numFmtId="184" fontId="13" fillId="0" borderId="48" xfId="158" applyNumberFormat="1" applyFont="1" applyBorder="1" applyAlignment="1" applyProtection="1">
      <alignment horizontal="right" shrinkToFit="1"/>
      <protection/>
    </xf>
    <xf numFmtId="184" fontId="13" fillId="0" borderId="48" xfId="159" applyNumberFormat="1" applyFont="1" applyBorder="1" applyAlignment="1" applyProtection="1">
      <alignment horizontal="right" shrinkToFit="1"/>
      <protection/>
    </xf>
    <xf numFmtId="184" fontId="13" fillId="0" borderId="48" xfId="160" applyNumberFormat="1" applyFont="1" applyBorder="1" applyAlignment="1" applyProtection="1">
      <alignment horizontal="right" shrinkToFit="1"/>
      <protection/>
    </xf>
    <xf numFmtId="4" fontId="8" fillId="0" borderId="0" xfId="134" applyNumberFormat="1" applyProtection="1">
      <alignment/>
      <protection/>
    </xf>
    <xf numFmtId="0" fontId="13" fillId="0" borderId="48" xfId="189" applyFont="1" applyBorder="1" applyAlignment="1" applyProtection="1">
      <alignment horizontal="center" wrapText="1"/>
      <protection/>
    </xf>
    <xf numFmtId="0" fontId="13" fillId="0" borderId="48" xfId="190" applyFont="1" applyBorder="1" applyAlignment="1" applyProtection="1">
      <alignment horizontal="center"/>
      <protection/>
    </xf>
    <xf numFmtId="185" fontId="13" fillId="0" borderId="48" xfId="158" applyNumberFormat="1" applyFont="1" applyBorder="1" applyAlignment="1" applyProtection="1">
      <alignment horizontal="right" shrinkToFit="1"/>
      <protection/>
    </xf>
    <xf numFmtId="185" fontId="13" fillId="0" borderId="48" xfId="192" applyNumberFormat="1" applyFont="1" applyBorder="1" applyAlignment="1" applyProtection="1">
      <alignment horizontal="right" shrinkToFit="1"/>
      <protection/>
    </xf>
    <xf numFmtId="185" fontId="13" fillId="0" borderId="48" xfId="193" applyNumberFormat="1" applyFont="1" applyBorder="1" applyAlignment="1" applyProtection="1">
      <alignment horizontal="right" wrapText="1"/>
      <protection/>
    </xf>
    <xf numFmtId="185" fontId="13" fillId="0" borderId="48" xfId="194" applyNumberFormat="1" applyFont="1" applyBorder="1" applyAlignment="1" applyProtection="1">
      <alignment horizontal="right" shrinkToFit="1"/>
      <protection/>
    </xf>
  </cellXfs>
  <cellStyles count="2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Плохой" xfId="228"/>
    <cellStyle name="Пояснение" xfId="229"/>
    <cellStyle name="Примечание" xfId="230"/>
    <cellStyle name="Percent" xfId="231"/>
    <cellStyle name="Связанная ячейка" xfId="232"/>
    <cellStyle name="Текст предупреждения" xfId="233"/>
    <cellStyle name="Comma" xfId="234"/>
    <cellStyle name="Comma [0]" xfId="235"/>
    <cellStyle name="Хороший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77">
      <selection activeCell="E89" sqref="E89:E90"/>
    </sheetView>
  </sheetViews>
  <sheetFormatPr defaultColWidth="8.7109375" defaultRowHeight="15"/>
  <cols>
    <col min="1" max="1" width="64.28125" style="33" customWidth="1"/>
    <col min="2" max="2" width="10.7109375" style="33" hidden="1" customWidth="1"/>
    <col min="3" max="3" width="34.57421875" style="33" customWidth="1"/>
    <col min="4" max="4" width="18.140625" style="33" hidden="1" customWidth="1"/>
    <col min="5" max="5" width="19.28125" style="33" customWidth="1"/>
    <col min="6" max="6" width="18.140625" style="33" hidden="1" customWidth="1"/>
    <col min="7" max="7" width="8.7109375" style="33" hidden="1" customWidth="1"/>
    <col min="8" max="8" width="6.140625" style="33" customWidth="1"/>
    <col min="9" max="9" width="8.7109375" style="33" customWidth="1"/>
    <col min="10" max="10" width="11.28125" style="33" bestFit="1" customWidth="1"/>
    <col min="11" max="16384" width="8.7109375" style="33" customWidth="1"/>
  </cols>
  <sheetData>
    <row r="1" spans="1:7" ht="13.5" customHeight="1">
      <c r="A1" s="10"/>
      <c r="B1" s="10"/>
      <c r="C1" s="23"/>
      <c r="D1" s="23"/>
      <c r="E1" s="36"/>
      <c r="F1" s="41"/>
      <c r="G1" s="38"/>
    </row>
    <row r="2" spans="1:7" ht="13.5" customHeight="1">
      <c r="A2" s="13"/>
      <c r="B2" s="155" t="s">
        <v>64</v>
      </c>
      <c r="C2" s="155"/>
      <c r="D2" s="155"/>
      <c r="E2" s="155"/>
      <c r="F2" s="42"/>
      <c r="G2" s="39"/>
    </row>
    <row r="3" spans="1:7" ht="13.5" customHeight="1">
      <c r="A3" s="32"/>
      <c r="B3" s="155" t="s">
        <v>62</v>
      </c>
      <c r="C3" s="155"/>
      <c r="D3" s="155"/>
      <c r="E3" s="155"/>
      <c r="F3" s="43"/>
      <c r="G3" s="39"/>
    </row>
    <row r="4" spans="1:7" ht="13.5" customHeight="1">
      <c r="A4" s="22"/>
      <c r="B4" s="155" t="s">
        <v>63</v>
      </c>
      <c r="C4" s="155"/>
      <c r="D4" s="155"/>
      <c r="E4" s="155"/>
      <c r="F4" s="44"/>
      <c r="G4" s="39"/>
    </row>
    <row r="5" spans="1:7" ht="13.5" customHeight="1">
      <c r="A5" s="21"/>
      <c r="B5" s="155" t="s">
        <v>350</v>
      </c>
      <c r="C5" s="155"/>
      <c r="D5" s="155"/>
      <c r="E5" s="155"/>
      <c r="F5" s="45"/>
      <c r="G5" s="40"/>
    </row>
    <row r="6" spans="1:7" ht="13.5" customHeight="1">
      <c r="A6" s="21"/>
      <c r="B6" s="161"/>
      <c r="C6" s="162"/>
      <c r="D6" s="162"/>
      <c r="E6" s="37"/>
      <c r="F6" s="45"/>
      <c r="G6" s="40"/>
    </row>
    <row r="7" spans="1:7" ht="19.5" customHeight="1">
      <c r="A7" s="156" t="s">
        <v>186</v>
      </c>
      <c r="B7" s="156"/>
      <c r="C7" s="156"/>
      <c r="D7" s="156"/>
      <c r="E7" s="156"/>
      <c r="F7" s="46"/>
      <c r="G7" s="39"/>
    </row>
    <row r="8" spans="1:7" ht="21" customHeight="1">
      <c r="A8" s="156" t="s">
        <v>187</v>
      </c>
      <c r="B8" s="156"/>
      <c r="C8" s="156"/>
      <c r="D8" s="156"/>
      <c r="E8" s="156"/>
      <c r="F8" s="47"/>
      <c r="G8" s="39"/>
    </row>
    <row r="9" spans="1:7" ht="18.75" customHeight="1">
      <c r="A9" s="160" t="s">
        <v>351</v>
      </c>
      <c r="B9" s="160"/>
      <c r="C9" s="160"/>
      <c r="D9" s="160"/>
      <c r="E9" s="160"/>
      <c r="F9" s="35"/>
      <c r="G9" s="17"/>
    </row>
    <row r="10" spans="1:7" ht="4.5" customHeight="1" hidden="1">
      <c r="A10" s="34"/>
      <c r="B10" s="35"/>
      <c r="C10" s="35"/>
      <c r="D10" s="35"/>
      <c r="E10" s="35"/>
      <c r="F10" s="28" t="s">
        <v>15</v>
      </c>
      <c r="G10" s="28" t="s">
        <v>15</v>
      </c>
    </row>
    <row r="11" spans="1:7" ht="12" customHeight="1">
      <c r="A11" s="34"/>
      <c r="B11" s="35"/>
      <c r="C11" s="35"/>
      <c r="D11" s="35"/>
      <c r="E11" s="35"/>
      <c r="F11" s="28"/>
      <c r="G11" s="28"/>
    </row>
    <row r="12" spans="1:7" ht="12.75" customHeight="1">
      <c r="A12" s="136"/>
      <c r="B12" s="136"/>
      <c r="C12" s="137"/>
      <c r="D12" s="138" t="s">
        <v>15</v>
      </c>
      <c r="E12" s="154" t="s">
        <v>347</v>
      </c>
      <c r="F12" s="157" t="s">
        <v>20</v>
      </c>
      <c r="G12" s="12"/>
    </row>
    <row r="13" spans="1:7" s="56" customFormat="1" ht="12" customHeight="1">
      <c r="A13" s="163" t="s">
        <v>344</v>
      </c>
      <c r="B13" s="163" t="s">
        <v>59</v>
      </c>
      <c r="C13" s="163" t="s">
        <v>113</v>
      </c>
      <c r="D13" s="165" t="s">
        <v>39</v>
      </c>
      <c r="E13" s="165" t="s">
        <v>346</v>
      </c>
      <c r="F13" s="158"/>
      <c r="G13" s="55"/>
    </row>
    <row r="14" spans="1:7" s="56" customFormat="1" ht="14.25" customHeight="1">
      <c r="A14" s="164"/>
      <c r="B14" s="164"/>
      <c r="C14" s="164"/>
      <c r="D14" s="166"/>
      <c r="E14" s="166"/>
      <c r="F14" s="159"/>
      <c r="G14" s="55"/>
    </row>
    <row r="15" spans="1:7" s="56" customFormat="1" ht="13.5" customHeight="1">
      <c r="A15" s="164"/>
      <c r="B15" s="164"/>
      <c r="C15" s="164"/>
      <c r="D15" s="166"/>
      <c r="E15" s="166"/>
      <c r="F15" s="132" t="s">
        <v>46</v>
      </c>
      <c r="G15" s="57"/>
    </row>
    <row r="16" spans="1:7" s="56" customFormat="1" ht="17.25" customHeight="1">
      <c r="A16" s="100">
        <v>1</v>
      </c>
      <c r="B16" s="86">
        <v>2</v>
      </c>
      <c r="C16" s="86">
        <v>3</v>
      </c>
      <c r="D16" s="87" t="s">
        <v>55</v>
      </c>
      <c r="E16" s="87" t="s">
        <v>4</v>
      </c>
      <c r="F16" s="133">
        <v>6675290.43</v>
      </c>
      <c r="G16" s="57"/>
    </row>
    <row r="17" spans="1:7" s="56" customFormat="1" ht="15" customHeight="1">
      <c r="A17" s="125" t="s">
        <v>45</v>
      </c>
      <c r="B17" s="88"/>
      <c r="C17" s="186" t="s">
        <v>21</v>
      </c>
      <c r="D17" s="80">
        <v>42672000</v>
      </c>
      <c r="E17" s="189">
        <v>40479839.65</v>
      </c>
      <c r="F17" s="134"/>
      <c r="G17" s="57"/>
    </row>
    <row r="18" spans="1:7" s="56" customFormat="1" ht="14.25">
      <c r="A18" s="127" t="s">
        <v>40</v>
      </c>
      <c r="B18" s="89"/>
      <c r="C18" s="187"/>
      <c r="D18" s="90"/>
      <c r="E18" s="190"/>
      <c r="F18" s="135">
        <v>-161037.41</v>
      </c>
      <c r="G18" s="57"/>
    </row>
    <row r="19" spans="1:7" s="56" customFormat="1" ht="23.25" customHeight="1">
      <c r="A19" s="128" t="s">
        <v>50</v>
      </c>
      <c r="B19" s="91" t="s">
        <v>60</v>
      </c>
      <c r="C19" s="188" t="s">
        <v>134</v>
      </c>
      <c r="D19" s="92">
        <v>1872000</v>
      </c>
      <c r="E19" s="191">
        <v>1714866.97</v>
      </c>
      <c r="F19" s="135">
        <v>-161037.41</v>
      </c>
      <c r="G19" s="57"/>
    </row>
    <row r="20" spans="1:7" s="56" customFormat="1" ht="30.75" customHeight="1">
      <c r="A20" s="128" t="s">
        <v>114</v>
      </c>
      <c r="B20" s="91" t="s">
        <v>60</v>
      </c>
      <c r="C20" s="188" t="s">
        <v>198</v>
      </c>
      <c r="D20" s="92">
        <v>1872000</v>
      </c>
      <c r="E20" s="191">
        <v>1714866.97</v>
      </c>
      <c r="F20" s="135">
        <v>-161037.41</v>
      </c>
      <c r="G20" s="57"/>
    </row>
    <row r="21" spans="1:7" s="56" customFormat="1" ht="29.25" customHeight="1">
      <c r="A21" s="128" t="s">
        <v>48</v>
      </c>
      <c r="B21" s="91" t="s">
        <v>60</v>
      </c>
      <c r="C21" s="188" t="s">
        <v>199</v>
      </c>
      <c r="D21" s="92">
        <v>1872000</v>
      </c>
      <c r="E21" s="191">
        <v>1714866.97</v>
      </c>
      <c r="F21" s="135">
        <v>-60722.58</v>
      </c>
      <c r="G21" s="57"/>
    </row>
    <row r="22" spans="1:7" s="56" customFormat="1" ht="85.5" customHeight="1">
      <c r="A22" s="128" t="s">
        <v>33</v>
      </c>
      <c r="B22" s="91" t="s">
        <v>60</v>
      </c>
      <c r="C22" s="188" t="s">
        <v>200</v>
      </c>
      <c r="D22" s="92">
        <v>648000</v>
      </c>
      <c r="E22" s="191">
        <v>764085.26</v>
      </c>
      <c r="F22" s="135">
        <v>-1199.77</v>
      </c>
      <c r="G22" s="57"/>
    </row>
    <row r="23" spans="1:7" s="56" customFormat="1" ht="103.5" customHeight="1">
      <c r="A23" s="128" t="s">
        <v>9</v>
      </c>
      <c r="B23" s="91" t="s">
        <v>60</v>
      </c>
      <c r="C23" s="188" t="s">
        <v>201</v>
      </c>
      <c r="D23" s="92">
        <v>18000</v>
      </c>
      <c r="E23" s="191">
        <v>7358.64</v>
      </c>
      <c r="F23" s="135">
        <v>-115268.81</v>
      </c>
      <c r="G23" s="57"/>
    </row>
    <row r="24" spans="1:7" s="56" customFormat="1" ht="85.5" customHeight="1">
      <c r="A24" s="128" t="s">
        <v>37</v>
      </c>
      <c r="B24" s="91" t="s">
        <v>60</v>
      </c>
      <c r="C24" s="188" t="s">
        <v>202</v>
      </c>
      <c r="D24" s="92">
        <v>1281000</v>
      </c>
      <c r="E24" s="191">
        <v>1114621.52</v>
      </c>
      <c r="F24" s="135">
        <v>16153.75</v>
      </c>
      <c r="G24" s="57"/>
    </row>
    <row r="25" spans="1:7" s="56" customFormat="1" ht="87" customHeight="1">
      <c r="A25" s="128" t="s">
        <v>43</v>
      </c>
      <c r="B25" s="91" t="s">
        <v>60</v>
      </c>
      <c r="C25" s="188" t="s">
        <v>203</v>
      </c>
      <c r="D25" s="92">
        <v>-75000</v>
      </c>
      <c r="E25" s="191">
        <v>-171198.45</v>
      </c>
      <c r="F25" s="135">
        <v>6731443.46</v>
      </c>
      <c r="G25" s="57"/>
    </row>
    <row r="26" spans="1:7" s="56" customFormat="1" ht="16.5" customHeight="1">
      <c r="A26" s="128" t="s">
        <v>50</v>
      </c>
      <c r="B26" s="91" t="s">
        <v>146</v>
      </c>
      <c r="C26" s="188" t="s">
        <v>204</v>
      </c>
      <c r="D26" s="92">
        <v>36343300</v>
      </c>
      <c r="E26" s="191">
        <v>33602204.1</v>
      </c>
      <c r="F26" s="135">
        <v>782726.8</v>
      </c>
      <c r="G26" s="57"/>
    </row>
    <row r="27" spans="1:7" s="56" customFormat="1" ht="14.25">
      <c r="A27" s="128" t="s">
        <v>16</v>
      </c>
      <c r="B27" s="91" t="s">
        <v>61</v>
      </c>
      <c r="C27" s="188" t="s">
        <v>135</v>
      </c>
      <c r="D27" s="92">
        <v>9400900</v>
      </c>
      <c r="E27" s="191">
        <v>6696852.24</v>
      </c>
      <c r="F27" s="135">
        <v>782726.8</v>
      </c>
      <c r="G27" s="57"/>
    </row>
    <row r="28" spans="1:7" s="56" customFormat="1" ht="18.75" customHeight="1">
      <c r="A28" s="128" t="s">
        <v>0</v>
      </c>
      <c r="B28" s="91" t="s">
        <v>146</v>
      </c>
      <c r="C28" s="188" t="s">
        <v>136</v>
      </c>
      <c r="D28" s="92">
        <v>9400900</v>
      </c>
      <c r="E28" s="191">
        <v>6696852.24</v>
      </c>
      <c r="F28" s="135">
        <v>804892.51</v>
      </c>
      <c r="G28" s="57"/>
    </row>
    <row r="29" spans="1:7" s="56" customFormat="1" ht="86.25" customHeight="1">
      <c r="A29" s="128" t="s">
        <v>352</v>
      </c>
      <c r="B29" s="91" t="s">
        <v>146</v>
      </c>
      <c r="C29" s="188" t="s">
        <v>205</v>
      </c>
      <c r="D29" s="92">
        <v>8942900</v>
      </c>
      <c r="E29" s="191">
        <v>5905870.93</v>
      </c>
      <c r="F29" s="135">
        <v>-1875.17</v>
      </c>
      <c r="G29" s="57"/>
    </row>
    <row r="30" spans="1:7" s="56" customFormat="1" ht="132" customHeight="1">
      <c r="A30" s="128" t="s">
        <v>115</v>
      </c>
      <c r="B30" s="91" t="s">
        <v>146</v>
      </c>
      <c r="C30" s="188" t="s">
        <v>206</v>
      </c>
      <c r="D30" s="92">
        <v>111000</v>
      </c>
      <c r="E30" s="191">
        <v>5895092.52</v>
      </c>
      <c r="F30" s="135">
        <v>-19555.05</v>
      </c>
      <c r="G30" s="57"/>
    </row>
    <row r="31" spans="1:7" s="56" customFormat="1" ht="100.5">
      <c r="A31" s="128" t="s">
        <v>116</v>
      </c>
      <c r="B31" s="91" t="s">
        <v>61</v>
      </c>
      <c r="C31" s="188" t="s">
        <v>137</v>
      </c>
      <c r="D31" s="92">
        <v>347000</v>
      </c>
      <c r="E31" s="191">
        <v>5009.22</v>
      </c>
      <c r="F31" s="135">
        <v>-735.49</v>
      </c>
      <c r="G31" s="57"/>
    </row>
    <row r="32" spans="1:7" s="56" customFormat="1" ht="129">
      <c r="A32" s="128" t="s">
        <v>117</v>
      </c>
      <c r="B32" s="91" t="s">
        <v>61</v>
      </c>
      <c r="C32" s="188" t="s">
        <v>207</v>
      </c>
      <c r="D32" s="92" t="s">
        <v>17</v>
      </c>
      <c r="E32" s="191">
        <v>3166.03</v>
      </c>
      <c r="F32" s="135">
        <v>-16</v>
      </c>
      <c r="G32" s="57"/>
    </row>
    <row r="33" spans="1:7" s="56" customFormat="1" ht="100.5">
      <c r="A33" s="128" t="s">
        <v>367</v>
      </c>
      <c r="B33" s="91" t="s">
        <v>61</v>
      </c>
      <c r="C33" s="188" t="s">
        <v>370</v>
      </c>
      <c r="D33" s="92">
        <v>7000</v>
      </c>
      <c r="E33" s="191">
        <v>2603.16</v>
      </c>
      <c r="F33" s="135">
        <v>-16</v>
      </c>
      <c r="G33" s="57"/>
    </row>
    <row r="34" spans="1:7" s="56" customFormat="1" ht="130.5" customHeight="1">
      <c r="A34" s="128" t="s">
        <v>191</v>
      </c>
      <c r="B34" s="91" t="s">
        <v>61</v>
      </c>
      <c r="C34" s="188" t="s">
        <v>208</v>
      </c>
      <c r="D34" s="92">
        <v>7000</v>
      </c>
      <c r="E34" s="191">
        <v>166500.11</v>
      </c>
      <c r="F34" s="135">
        <v>-16</v>
      </c>
      <c r="G34" s="57"/>
    </row>
    <row r="35" spans="1:7" s="56" customFormat="1" ht="158.25" customHeight="1">
      <c r="A35" s="128" t="s">
        <v>118</v>
      </c>
      <c r="B35" s="91" t="s">
        <v>61</v>
      </c>
      <c r="C35" s="188" t="s">
        <v>209</v>
      </c>
      <c r="D35" s="92">
        <v>7000</v>
      </c>
      <c r="E35" s="191">
        <v>164610.61</v>
      </c>
      <c r="F35" s="135">
        <v>5950948.93</v>
      </c>
      <c r="G35" s="57"/>
    </row>
    <row r="36" spans="1:7" s="56" customFormat="1" ht="144">
      <c r="A36" s="128" t="s">
        <v>119</v>
      </c>
      <c r="B36" s="91" t="s">
        <v>61</v>
      </c>
      <c r="C36" s="188" t="s">
        <v>210</v>
      </c>
      <c r="D36" s="92">
        <v>26935400</v>
      </c>
      <c r="E36" s="191">
        <v>985.32</v>
      </c>
      <c r="F36" s="135">
        <v>-233701.13</v>
      </c>
      <c r="G36" s="57"/>
    </row>
    <row r="37" spans="1:7" s="56" customFormat="1" ht="159" customHeight="1">
      <c r="A37" s="128" t="s">
        <v>120</v>
      </c>
      <c r="B37" s="91" t="s">
        <v>61</v>
      </c>
      <c r="C37" s="188" t="s">
        <v>211</v>
      </c>
      <c r="D37" s="92">
        <v>4973000</v>
      </c>
      <c r="E37" s="191">
        <v>904.18</v>
      </c>
      <c r="F37" s="135">
        <v>-233701.13</v>
      </c>
      <c r="G37" s="57"/>
    </row>
    <row r="38" spans="1:7" s="56" customFormat="1" ht="57.75" customHeight="1">
      <c r="A38" s="128" t="s">
        <v>18</v>
      </c>
      <c r="B38" s="91" t="s">
        <v>61</v>
      </c>
      <c r="C38" s="188" t="s">
        <v>138</v>
      </c>
      <c r="D38" s="92">
        <v>4973000</v>
      </c>
      <c r="E38" s="191">
        <v>624481.2</v>
      </c>
      <c r="F38" s="135">
        <v>6184650.06</v>
      </c>
      <c r="G38" s="57"/>
    </row>
    <row r="39" spans="1:7" s="56" customFormat="1" ht="86.25" customHeight="1">
      <c r="A39" s="128" t="s">
        <v>121</v>
      </c>
      <c r="B39" s="91" t="s">
        <v>61</v>
      </c>
      <c r="C39" s="188" t="s">
        <v>139</v>
      </c>
      <c r="D39" s="92">
        <v>21962400</v>
      </c>
      <c r="E39" s="191">
        <v>619883.39</v>
      </c>
      <c r="F39" s="135">
        <v>6645908.21</v>
      </c>
      <c r="G39" s="57"/>
    </row>
    <row r="40" spans="1:8" s="56" customFormat="1" ht="58.5" customHeight="1">
      <c r="A40" s="128" t="s">
        <v>122</v>
      </c>
      <c r="B40" s="91" t="s">
        <v>61</v>
      </c>
      <c r="C40" s="188" t="s">
        <v>212</v>
      </c>
      <c r="D40" s="92">
        <v>14537400</v>
      </c>
      <c r="E40" s="191">
        <v>2056.6</v>
      </c>
      <c r="F40" s="135">
        <v>6645908.21</v>
      </c>
      <c r="G40" s="57"/>
      <c r="H40" s="58"/>
    </row>
    <row r="41" spans="1:8" s="56" customFormat="1" ht="87" customHeight="1">
      <c r="A41" s="128" t="s">
        <v>123</v>
      </c>
      <c r="B41" s="91" t="s">
        <v>61</v>
      </c>
      <c r="C41" s="188" t="s">
        <v>213</v>
      </c>
      <c r="D41" s="92">
        <v>14537400</v>
      </c>
      <c r="E41" s="191">
        <v>2541.21</v>
      </c>
      <c r="F41" s="135">
        <v>-461258.15</v>
      </c>
      <c r="G41" s="57"/>
      <c r="H41" s="58"/>
    </row>
    <row r="42" spans="1:8" s="56" customFormat="1" ht="15.75" customHeight="1">
      <c r="A42" s="128" t="s">
        <v>10</v>
      </c>
      <c r="B42" s="91" t="s">
        <v>61</v>
      </c>
      <c r="C42" s="188" t="s">
        <v>214</v>
      </c>
      <c r="D42" s="92">
        <v>7425000</v>
      </c>
      <c r="E42" s="191">
        <v>22685</v>
      </c>
      <c r="F42" s="135">
        <v>-461258.15</v>
      </c>
      <c r="G42" s="57"/>
      <c r="H42" s="58"/>
    </row>
    <row r="43" spans="1:8" s="56" customFormat="1" ht="14.25">
      <c r="A43" s="128" t="s">
        <v>42</v>
      </c>
      <c r="B43" s="91" t="s">
        <v>61</v>
      </c>
      <c r="C43" s="188" t="s">
        <v>215</v>
      </c>
      <c r="D43" s="92">
        <v>7425000</v>
      </c>
      <c r="E43" s="191">
        <v>22685</v>
      </c>
      <c r="F43" s="135">
        <v>-2216.27</v>
      </c>
      <c r="G43" s="57"/>
      <c r="H43" s="58"/>
    </row>
    <row r="44" spans="1:8" s="56" customFormat="1" ht="23.25" customHeight="1">
      <c r="A44" s="128" t="s">
        <v>42</v>
      </c>
      <c r="B44" s="91" t="s">
        <v>61</v>
      </c>
      <c r="C44" s="188" t="s">
        <v>216</v>
      </c>
      <c r="D44" s="92" t="s">
        <v>17</v>
      </c>
      <c r="E44" s="191">
        <v>22685</v>
      </c>
      <c r="F44" s="135">
        <v>-2216.27</v>
      </c>
      <c r="G44" s="57"/>
      <c r="H44" s="58"/>
    </row>
    <row r="45" spans="1:8" s="56" customFormat="1" ht="60" customHeight="1">
      <c r="A45" s="128" t="s">
        <v>124</v>
      </c>
      <c r="B45" s="91" t="s">
        <v>61</v>
      </c>
      <c r="C45" s="188" t="s">
        <v>140</v>
      </c>
      <c r="D45" s="92" t="s">
        <v>17</v>
      </c>
      <c r="E45" s="191">
        <v>22550</v>
      </c>
      <c r="F45" s="135">
        <v>-2216.27</v>
      </c>
      <c r="G45" s="57"/>
      <c r="H45" s="58"/>
    </row>
    <row r="46" spans="1:8" s="56" customFormat="1" ht="27" customHeight="1">
      <c r="A46" s="128" t="s">
        <v>192</v>
      </c>
      <c r="B46" s="91" t="s">
        <v>61</v>
      </c>
      <c r="C46" s="188" t="s">
        <v>217</v>
      </c>
      <c r="D46" s="92" t="s">
        <v>17</v>
      </c>
      <c r="E46" s="191">
        <v>10</v>
      </c>
      <c r="F46" s="135">
        <v>-2216.27</v>
      </c>
      <c r="G46" s="57"/>
      <c r="H46" s="58"/>
    </row>
    <row r="47" spans="1:8" s="56" customFormat="1" ht="60.75" customHeight="1">
      <c r="A47" s="128" t="s">
        <v>368</v>
      </c>
      <c r="B47" s="91" t="s">
        <v>61</v>
      </c>
      <c r="C47" s="188" t="s">
        <v>371</v>
      </c>
      <c r="D47" s="92" t="s">
        <v>17</v>
      </c>
      <c r="E47" s="191">
        <v>125</v>
      </c>
      <c r="F47" s="135">
        <v>-9996.46</v>
      </c>
      <c r="G47" s="57"/>
      <c r="H47" s="58"/>
    </row>
    <row r="48" spans="1:8" s="56" customFormat="1" ht="14.25">
      <c r="A48" s="128" t="s">
        <v>28</v>
      </c>
      <c r="B48" s="91" t="s">
        <v>61</v>
      </c>
      <c r="C48" s="188" t="s">
        <v>218</v>
      </c>
      <c r="D48" s="92">
        <v>1579500</v>
      </c>
      <c r="E48" s="191">
        <v>26882666.86</v>
      </c>
      <c r="F48" s="135">
        <v>3.54</v>
      </c>
      <c r="G48" s="57"/>
      <c r="H48" s="58"/>
    </row>
    <row r="49" spans="1:8" s="56" customFormat="1" ht="19.5" customHeight="1">
      <c r="A49" s="128" t="s">
        <v>49</v>
      </c>
      <c r="B49" s="91" t="s">
        <v>24</v>
      </c>
      <c r="C49" s="188" t="s">
        <v>219</v>
      </c>
      <c r="D49" s="92">
        <v>1579500</v>
      </c>
      <c r="E49" s="191">
        <v>6245717.13</v>
      </c>
      <c r="F49" s="135">
        <v>3.54</v>
      </c>
      <c r="G49" s="57"/>
      <c r="H49" s="58"/>
    </row>
    <row r="50" spans="1:8" s="56" customFormat="1" ht="40.5" customHeight="1">
      <c r="A50" s="128" t="s">
        <v>27</v>
      </c>
      <c r="B50" s="91" t="s">
        <v>61</v>
      </c>
      <c r="C50" s="188" t="s">
        <v>141</v>
      </c>
      <c r="D50" s="92">
        <v>1579500</v>
      </c>
      <c r="E50" s="191">
        <v>6245717.13</v>
      </c>
      <c r="F50" s="135">
        <v>3.54</v>
      </c>
      <c r="G50" s="57"/>
      <c r="H50" s="58"/>
    </row>
    <row r="51" spans="1:8" s="56" customFormat="1" ht="42.75" customHeight="1">
      <c r="A51" s="128" t="s">
        <v>125</v>
      </c>
      <c r="B51" s="91" t="s">
        <v>61</v>
      </c>
      <c r="C51" s="188" t="s">
        <v>142</v>
      </c>
      <c r="D51" s="92">
        <v>1579500</v>
      </c>
      <c r="E51" s="191">
        <v>6165167.38</v>
      </c>
      <c r="F51" s="135">
        <v>3.54</v>
      </c>
      <c r="G51" s="57"/>
      <c r="H51" s="58"/>
    </row>
    <row r="52" spans="1:8" s="56" customFormat="1" ht="57" customHeight="1">
      <c r="A52" s="128" t="s">
        <v>126</v>
      </c>
      <c r="B52" s="91" t="s">
        <v>61</v>
      </c>
      <c r="C52" s="188" t="s">
        <v>220</v>
      </c>
      <c r="D52" s="92">
        <v>1579500</v>
      </c>
      <c r="E52" s="191">
        <v>80549.75</v>
      </c>
      <c r="F52" s="135">
        <v>-10000</v>
      </c>
      <c r="G52" s="57"/>
      <c r="H52" s="58"/>
    </row>
    <row r="53" spans="1:8" s="56" customFormat="1" ht="14.25">
      <c r="A53" s="128" t="s">
        <v>29</v>
      </c>
      <c r="B53" s="91" t="s">
        <v>24</v>
      </c>
      <c r="C53" s="188" t="s">
        <v>221</v>
      </c>
      <c r="D53" s="92" t="s">
        <v>17</v>
      </c>
      <c r="E53" s="191">
        <v>20636949.73</v>
      </c>
      <c r="F53" s="135">
        <v>-10000</v>
      </c>
      <c r="G53" s="57"/>
      <c r="H53" s="58"/>
    </row>
    <row r="54" spans="1:8" s="56" customFormat="1" ht="15" customHeight="1">
      <c r="A54" s="128" t="s">
        <v>30</v>
      </c>
      <c r="B54" s="91" t="s">
        <v>61</v>
      </c>
      <c r="C54" s="188" t="s">
        <v>222</v>
      </c>
      <c r="D54" s="92" t="s">
        <v>17</v>
      </c>
      <c r="E54" s="191">
        <v>11375260.96</v>
      </c>
      <c r="F54" s="135">
        <v>-10000</v>
      </c>
      <c r="G54" s="57"/>
      <c r="H54" s="58"/>
    </row>
    <row r="55" spans="1:8" s="56" customFormat="1" ht="45.75" customHeight="1">
      <c r="A55" s="128" t="s">
        <v>193</v>
      </c>
      <c r="B55" s="91" t="s">
        <v>61</v>
      </c>
      <c r="C55" s="188" t="s">
        <v>223</v>
      </c>
      <c r="D55" s="92" t="s">
        <v>17</v>
      </c>
      <c r="E55" s="191">
        <v>11375260.96</v>
      </c>
      <c r="F55" s="135">
        <v>114880.84</v>
      </c>
      <c r="G55" s="57"/>
      <c r="H55" s="58"/>
    </row>
    <row r="56" spans="1:8" s="56" customFormat="1" ht="72">
      <c r="A56" s="128" t="s">
        <v>127</v>
      </c>
      <c r="B56" s="91" t="s">
        <v>24</v>
      </c>
      <c r="C56" s="188" t="s">
        <v>143</v>
      </c>
      <c r="D56" s="92">
        <v>2877200</v>
      </c>
      <c r="E56" s="191">
        <v>10902081.64</v>
      </c>
      <c r="F56" s="135">
        <v>114880.84</v>
      </c>
      <c r="G56" s="57"/>
      <c r="H56" s="58"/>
    </row>
    <row r="57" spans="1:8" s="56" customFormat="1" ht="57">
      <c r="A57" s="128" t="s">
        <v>128</v>
      </c>
      <c r="B57" s="91" t="s">
        <v>24</v>
      </c>
      <c r="C57" s="188" t="s">
        <v>144</v>
      </c>
      <c r="D57" s="92">
        <v>2877200</v>
      </c>
      <c r="E57" s="191">
        <v>409911.32</v>
      </c>
      <c r="F57" s="135" t="s">
        <v>17</v>
      </c>
      <c r="G57" s="57"/>
      <c r="H57" s="58"/>
    </row>
    <row r="58" spans="1:8" s="56" customFormat="1" ht="72">
      <c r="A58" s="128" t="s">
        <v>129</v>
      </c>
      <c r="B58" s="91" t="s">
        <v>61</v>
      </c>
      <c r="C58" s="188" t="s">
        <v>145</v>
      </c>
      <c r="D58" s="92">
        <v>2493500</v>
      </c>
      <c r="E58" s="191">
        <v>18788</v>
      </c>
      <c r="F58" s="135" t="s">
        <v>17</v>
      </c>
      <c r="G58" s="57"/>
      <c r="H58" s="58"/>
    </row>
    <row r="59" spans="1:8" s="56" customFormat="1" ht="42.75">
      <c r="A59" s="128" t="s">
        <v>130</v>
      </c>
      <c r="B59" s="91" t="s">
        <v>61</v>
      </c>
      <c r="C59" s="188" t="s">
        <v>224</v>
      </c>
      <c r="D59" s="92">
        <v>2493500</v>
      </c>
      <c r="E59" s="191">
        <v>44480</v>
      </c>
      <c r="F59" s="135" t="s">
        <v>17</v>
      </c>
      <c r="G59" s="57"/>
      <c r="H59" s="58"/>
    </row>
    <row r="60" spans="1:8" s="56" customFormat="1" ht="18.75" customHeight="1">
      <c r="A60" s="128" t="s">
        <v>26</v>
      </c>
      <c r="B60" s="91" t="s">
        <v>61</v>
      </c>
      <c r="C60" s="188" t="s">
        <v>225</v>
      </c>
      <c r="D60" s="92">
        <v>2493500</v>
      </c>
      <c r="E60" s="191">
        <v>9261688.77</v>
      </c>
      <c r="F60" s="135">
        <v>114880.84</v>
      </c>
      <c r="G60" s="57"/>
      <c r="H60" s="58"/>
    </row>
    <row r="61" spans="1:8" s="56" customFormat="1" ht="45" customHeight="1">
      <c r="A61" s="128" t="s">
        <v>3</v>
      </c>
      <c r="B61" s="91" t="s">
        <v>61</v>
      </c>
      <c r="C61" s="188" t="s">
        <v>226</v>
      </c>
      <c r="D61" s="92">
        <v>383700</v>
      </c>
      <c r="E61" s="191">
        <v>9261688.77</v>
      </c>
      <c r="F61" s="135">
        <v>114180.84</v>
      </c>
      <c r="G61" s="57"/>
      <c r="H61" s="58"/>
    </row>
    <row r="62" spans="1:8" s="56" customFormat="1" ht="73.5" customHeight="1">
      <c r="A62" s="128" t="s">
        <v>131</v>
      </c>
      <c r="B62" s="91" t="s">
        <v>61</v>
      </c>
      <c r="C62" s="188" t="s">
        <v>227</v>
      </c>
      <c r="D62" s="92">
        <v>383000</v>
      </c>
      <c r="E62" s="191">
        <v>9085177.35</v>
      </c>
      <c r="F62" s="135">
        <v>114180.84</v>
      </c>
      <c r="G62" s="57"/>
      <c r="H62" s="58"/>
    </row>
    <row r="63" spans="1:8" s="56" customFormat="1" ht="57">
      <c r="A63" s="128" t="s">
        <v>132</v>
      </c>
      <c r="B63" s="91" t="s">
        <v>24</v>
      </c>
      <c r="C63" s="188" t="s">
        <v>228</v>
      </c>
      <c r="D63" s="92">
        <v>383000</v>
      </c>
      <c r="E63" s="191">
        <v>176511.42</v>
      </c>
      <c r="F63" s="135">
        <v>700</v>
      </c>
      <c r="G63" s="57"/>
      <c r="H63" s="58"/>
    </row>
    <row r="64" spans="1:8" s="56" customFormat="1" ht="14.25">
      <c r="A64" s="128" t="s">
        <v>50</v>
      </c>
      <c r="B64" s="91" t="s">
        <v>24</v>
      </c>
      <c r="C64" s="188" t="s">
        <v>229</v>
      </c>
      <c r="D64" s="92">
        <v>700</v>
      </c>
      <c r="E64" s="191">
        <v>10168.58</v>
      </c>
      <c r="F64" s="135">
        <v>700</v>
      </c>
      <c r="G64" s="57"/>
      <c r="H64" s="58"/>
    </row>
    <row r="65" spans="1:8" s="56" customFormat="1" ht="12" customHeight="1">
      <c r="A65" s="128" t="s">
        <v>353</v>
      </c>
      <c r="B65" s="91" t="s">
        <v>24</v>
      </c>
      <c r="C65" s="188" t="s">
        <v>372</v>
      </c>
      <c r="D65" s="92">
        <v>700</v>
      </c>
      <c r="E65" s="191">
        <v>2850</v>
      </c>
      <c r="F65" s="59"/>
      <c r="G65" s="59"/>
      <c r="H65" s="59"/>
    </row>
    <row r="66" spans="1:5" s="56" customFormat="1" ht="59.25" customHeight="1">
      <c r="A66" s="128" t="s">
        <v>354</v>
      </c>
      <c r="B66" s="93">
        <v>182</v>
      </c>
      <c r="C66" s="188" t="s">
        <v>373</v>
      </c>
      <c r="D66" s="139"/>
      <c r="E66" s="191">
        <v>2850</v>
      </c>
    </row>
    <row r="67" spans="1:5" s="56" customFormat="1" ht="75" customHeight="1">
      <c r="A67" s="128" t="s">
        <v>355</v>
      </c>
      <c r="B67" s="94">
        <v>182</v>
      </c>
      <c r="C67" s="188" t="s">
        <v>374</v>
      </c>
      <c r="D67" s="116"/>
      <c r="E67" s="191">
        <v>2850</v>
      </c>
    </row>
    <row r="68" spans="1:5" s="56" customFormat="1" ht="87.75" customHeight="1">
      <c r="A68" s="128" t="s">
        <v>369</v>
      </c>
      <c r="B68" s="94">
        <v>182</v>
      </c>
      <c r="C68" s="188" t="s">
        <v>375</v>
      </c>
      <c r="D68" s="116"/>
      <c r="E68" s="191">
        <v>2850</v>
      </c>
    </row>
    <row r="69" spans="1:5" s="70" customFormat="1" ht="30.75" customHeight="1">
      <c r="A69" s="128" t="s">
        <v>356</v>
      </c>
      <c r="B69" s="116"/>
      <c r="C69" s="188" t="s">
        <v>376</v>
      </c>
      <c r="D69" s="116"/>
      <c r="E69" s="191">
        <v>8474.58</v>
      </c>
    </row>
    <row r="70" spans="1:5" s="70" customFormat="1" ht="86.25">
      <c r="A70" s="128" t="s">
        <v>357</v>
      </c>
      <c r="B70" s="116"/>
      <c r="C70" s="188" t="s">
        <v>377</v>
      </c>
      <c r="D70" s="116"/>
      <c r="E70" s="191">
        <v>8474.58</v>
      </c>
    </row>
    <row r="71" spans="1:5" s="70" customFormat="1" ht="86.25">
      <c r="A71" s="128" t="s">
        <v>358</v>
      </c>
      <c r="B71" s="116"/>
      <c r="C71" s="188" t="s">
        <v>378</v>
      </c>
      <c r="D71" s="116"/>
      <c r="E71" s="191">
        <v>8474.58</v>
      </c>
    </row>
    <row r="72" spans="1:5" s="70" customFormat="1" ht="86.25">
      <c r="A72" s="128" t="s">
        <v>359</v>
      </c>
      <c r="B72" s="116"/>
      <c r="C72" s="188" t="s">
        <v>379</v>
      </c>
      <c r="D72" s="116"/>
      <c r="E72" s="191">
        <v>8474.58</v>
      </c>
    </row>
    <row r="73" spans="1:5" ht="28.5">
      <c r="A73" s="128" t="s">
        <v>360</v>
      </c>
      <c r="B73" s="116"/>
      <c r="C73" s="188" t="s">
        <v>380</v>
      </c>
      <c r="D73" s="116"/>
      <c r="E73" s="191">
        <v>834</v>
      </c>
    </row>
    <row r="74" spans="1:5" ht="14.25">
      <c r="A74" s="128" t="s">
        <v>361</v>
      </c>
      <c r="B74" s="116"/>
      <c r="C74" s="188" t="s">
        <v>381</v>
      </c>
      <c r="D74" s="116"/>
      <c r="E74" s="191">
        <v>834</v>
      </c>
    </row>
    <row r="75" spans="1:5" ht="18" customHeight="1">
      <c r="A75" s="128" t="s">
        <v>362</v>
      </c>
      <c r="B75" s="116"/>
      <c r="C75" s="188" t="s">
        <v>382</v>
      </c>
      <c r="D75" s="116"/>
      <c r="E75" s="191">
        <v>834</v>
      </c>
    </row>
    <row r="76" spans="1:5" ht="28.5">
      <c r="A76" s="128" t="s">
        <v>363</v>
      </c>
      <c r="B76" s="116"/>
      <c r="C76" s="188" t="s">
        <v>383</v>
      </c>
      <c r="D76" s="116"/>
      <c r="E76" s="191">
        <v>834</v>
      </c>
    </row>
    <row r="77" spans="1:5" ht="14.25">
      <c r="A77" s="128" t="s">
        <v>22</v>
      </c>
      <c r="B77" s="116"/>
      <c r="C77" s="188" t="s">
        <v>230</v>
      </c>
      <c r="D77" s="116"/>
      <c r="E77" s="191">
        <v>-2000</v>
      </c>
    </row>
    <row r="78" spans="1:5" ht="28.5">
      <c r="A78" s="128" t="s">
        <v>194</v>
      </c>
      <c r="B78" s="116"/>
      <c r="C78" s="188" t="s">
        <v>231</v>
      </c>
      <c r="D78" s="116"/>
      <c r="E78" s="191">
        <v>-2000</v>
      </c>
    </row>
    <row r="79" spans="1:5" ht="42.75">
      <c r="A79" s="128" t="s">
        <v>195</v>
      </c>
      <c r="B79" s="116"/>
      <c r="C79" s="188" t="s">
        <v>232</v>
      </c>
      <c r="D79" s="116"/>
      <c r="E79" s="191">
        <v>-2000</v>
      </c>
    </row>
    <row r="80" spans="1:5" ht="14.25">
      <c r="A80" s="128" t="s">
        <v>364</v>
      </c>
      <c r="B80" s="116"/>
      <c r="C80" s="188" t="s">
        <v>384</v>
      </c>
      <c r="D80" s="116"/>
      <c r="E80" s="191">
        <v>10</v>
      </c>
    </row>
    <row r="81" spans="1:5" ht="14.25">
      <c r="A81" s="128" t="s">
        <v>365</v>
      </c>
      <c r="B81" s="116"/>
      <c r="C81" s="188" t="s">
        <v>385</v>
      </c>
      <c r="D81" s="116"/>
      <c r="E81" s="191">
        <v>10</v>
      </c>
    </row>
    <row r="82" spans="1:5" ht="28.5">
      <c r="A82" s="128" t="s">
        <v>366</v>
      </c>
      <c r="B82" s="116"/>
      <c r="C82" s="188" t="s">
        <v>386</v>
      </c>
      <c r="D82" s="116"/>
      <c r="E82" s="191">
        <v>10</v>
      </c>
    </row>
    <row r="83" spans="1:5" ht="14.25">
      <c r="A83" s="128" t="s">
        <v>34</v>
      </c>
      <c r="B83" s="116"/>
      <c r="C83" s="188" t="s">
        <v>233</v>
      </c>
      <c r="D83" s="116"/>
      <c r="E83" s="191">
        <v>5152600</v>
      </c>
    </row>
    <row r="84" spans="1:5" ht="28.5">
      <c r="A84" s="128" t="s">
        <v>5</v>
      </c>
      <c r="B84" s="116"/>
      <c r="C84" s="188" t="s">
        <v>234</v>
      </c>
      <c r="D84" s="116"/>
      <c r="E84" s="191">
        <v>5152600</v>
      </c>
    </row>
    <row r="85" spans="1:5" ht="28.5">
      <c r="A85" s="128" t="s">
        <v>36</v>
      </c>
      <c r="B85" s="116"/>
      <c r="C85" s="188" t="s">
        <v>235</v>
      </c>
      <c r="D85" s="116"/>
      <c r="E85" s="191">
        <v>4743100</v>
      </c>
    </row>
    <row r="86" spans="1:5" ht="14.25">
      <c r="A86" s="128" t="s">
        <v>41</v>
      </c>
      <c r="B86" s="116"/>
      <c r="C86" s="188" t="s">
        <v>236</v>
      </c>
      <c r="D86" s="116"/>
      <c r="E86" s="191">
        <v>4743100</v>
      </c>
    </row>
    <row r="87" spans="1:5" ht="14.25">
      <c r="A87" s="128" t="s">
        <v>35</v>
      </c>
      <c r="B87" s="116"/>
      <c r="C87" s="188" t="s">
        <v>237</v>
      </c>
      <c r="D87" s="116"/>
      <c r="E87" s="191">
        <v>4743100</v>
      </c>
    </row>
    <row r="88" spans="1:5" ht="28.5">
      <c r="A88" s="128" t="s">
        <v>133</v>
      </c>
      <c r="B88" s="116"/>
      <c r="C88" s="188" t="s">
        <v>238</v>
      </c>
      <c r="D88" s="116"/>
      <c r="E88" s="191">
        <v>409500</v>
      </c>
    </row>
    <row r="89" spans="1:5" ht="42.75" hidden="1">
      <c r="A89" s="128" t="s">
        <v>196</v>
      </c>
      <c r="B89" s="116"/>
      <c r="C89" s="188" t="s">
        <v>239</v>
      </c>
      <c r="D89" s="116"/>
      <c r="E89" s="191" t="s">
        <v>17</v>
      </c>
    </row>
    <row r="90" spans="1:5" ht="42.75" hidden="1">
      <c r="A90" s="128" t="s">
        <v>197</v>
      </c>
      <c r="B90" s="116"/>
      <c r="C90" s="188" t="s">
        <v>240</v>
      </c>
      <c r="D90" s="116"/>
      <c r="E90" s="191" t="s">
        <v>17</v>
      </c>
    </row>
    <row r="91" spans="1:5" ht="42.75">
      <c r="A91" s="128" t="s">
        <v>52</v>
      </c>
      <c r="B91" s="116"/>
      <c r="C91" s="188" t="s">
        <v>241</v>
      </c>
      <c r="D91" s="116"/>
      <c r="E91" s="191">
        <v>409500</v>
      </c>
    </row>
    <row r="92" spans="1:5" ht="46.5" customHeight="1">
      <c r="A92" s="128" t="s">
        <v>53</v>
      </c>
      <c r="B92" s="116"/>
      <c r="C92" s="188" t="s">
        <v>242</v>
      </c>
      <c r="D92" s="116"/>
      <c r="E92" s="191">
        <v>409500</v>
      </c>
    </row>
  </sheetData>
  <sheetProtection/>
  <mergeCells count="14">
    <mergeCell ref="F12:F14"/>
    <mergeCell ref="A9:E9"/>
    <mergeCell ref="B6:D6"/>
    <mergeCell ref="A13:A15"/>
    <mergeCell ref="B13:B15"/>
    <mergeCell ref="C13:C15"/>
    <mergeCell ref="D13:D15"/>
    <mergeCell ref="E13:E15"/>
    <mergeCell ref="B2:E2"/>
    <mergeCell ref="B3:E3"/>
    <mergeCell ref="B4:E4"/>
    <mergeCell ref="B5:E5"/>
    <mergeCell ref="A7:E7"/>
    <mergeCell ref="A8:E8"/>
  </mergeCells>
  <printOptions/>
  <pageMargins left="0.5905511811023623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C20" sqref="C20"/>
    </sheetView>
  </sheetViews>
  <sheetFormatPr defaultColWidth="8.7109375" defaultRowHeight="15"/>
  <cols>
    <col min="1" max="1" width="62.8515625" style="33" customWidth="1"/>
    <col min="2" max="2" width="9.7109375" style="33" hidden="1" customWidth="1"/>
    <col min="3" max="3" width="33.421875" style="33" customWidth="1"/>
    <col min="4" max="4" width="18.140625" style="33" hidden="1" customWidth="1"/>
    <col min="5" max="5" width="19.7109375" style="33" customWidth="1"/>
    <col min="6" max="6" width="18.140625" style="33" hidden="1" customWidth="1"/>
    <col min="7" max="7" width="8.7109375" style="33" hidden="1" customWidth="1"/>
    <col min="8" max="8" width="1.7109375" style="33" customWidth="1"/>
    <col min="9" max="16384" width="8.7109375" style="33" customWidth="1"/>
  </cols>
  <sheetData>
    <row r="1" spans="1:8" ht="13.5" customHeight="1">
      <c r="A1" s="167"/>
      <c r="B1" s="167"/>
      <c r="C1" s="167"/>
      <c r="D1" s="167"/>
      <c r="E1" s="167"/>
      <c r="F1" s="9"/>
      <c r="G1" s="17"/>
      <c r="H1" s="17"/>
    </row>
    <row r="2" spans="1:8" ht="13.5" customHeight="1">
      <c r="A2" s="34"/>
      <c r="B2" s="35"/>
      <c r="C2" s="70"/>
      <c r="D2" s="71"/>
      <c r="E2" s="69" t="s">
        <v>65</v>
      </c>
      <c r="F2" s="48"/>
      <c r="H2" s="17"/>
    </row>
    <row r="3" spans="1:8" ht="13.5" customHeight="1">
      <c r="A3" s="34"/>
      <c r="B3" s="35"/>
      <c r="C3" s="70"/>
      <c r="D3" s="71"/>
      <c r="E3" s="69" t="s">
        <v>62</v>
      </c>
      <c r="F3" s="48"/>
      <c r="H3" s="17"/>
    </row>
    <row r="4" spans="1:8" ht="13.5" customHeight="1">
      <c r="A4" s="34"/>
      <c r="B4" s="35"/>
      <c r="C4" s="70"/>
      <c r="D4" s="71"/>
      <c r="E4" s="69" t="s">
        <v>63</v>
      </c>
      <c r="F4" s="48"/>
      <c r="H4" s="17"/>
    </row>
    <row r="5" spans="1:8" ht="13.5" customHeight="1">
      <c r="A5" s="34"/>
      <c r="B5" s="35"/>
      <c r="C5" s="70"/>
      <c r="D5" s="71"/>
      <c r="E5" s="69" t="s">
        <v>350</v>
      </c>
      <c r="F5" s="48"/>
      <c r="H5" s="17"/>
    </row>
    <row r="6" spans="1:8" ht="16.5" customHeight="1">
      <c r="A6" s="34"/>
      <c r="B6" s="35"/>
      <c r="C6" s="35"/>
      <c r="D6" s="35"/>
      <c r="E6" s="35"/>
      <c r="F6" s="9"/>
      <c r="G6" s="17"/>
      <c r="H6" s="17"/>
    </row>
    <row r="7" spans="1:8" ht="18.75" customHeight="1">
      <c r="A7" s="171" t="s">
        <v>188</v>
      </c>
      <c r="B7" s="171"/>
      <c r="C7" s="171"/>
      <c r="D7" s="171"/>
      <c r="E7" s="171"/>
      <c r="F7" s="171"/>
      <c r="G7" s="17"/>
      <c r="H7" s="17"/>
    </row>
    <row r="8" spans="1:8" ht="17.25" customHeight="1">
      <c r="A8" s="171" t="s">
        <v>189</v>
      </c>
      <c r="B8" s="171"/>
      <c r="C8" s="171"/>
      <c r="D8" s="171"/>
      <c r="E8" s="171"/>
      <c r="F8" s="171"/>
      <c r="G8" s="17"/>
      <c r="H8" s="17"/>
    </row>
    <row r="9" spans="1:8" ht="17.25" customHeight="1">
      <c r="A9" s="171" t="s">
        <v>190</v>
      </c>
      <c r="B9" s="171"/>
      <c r="C9" s="171"/>
      <c r="D9" s="171"/>
      <c r="E9" s="171"/>
      <c r="F9" s="74"/>
      <c r="G9" s="17"/>
      <c r="H9" s="17"/>
    </row>
    <row r="10" spans="1:8" ht="17.25" customHeight="1">
      <c r="A10" s="74"/>
      <c r="B10" s="74"/>
      <c r="C10" s="74"/>
      <c r="D10" s="74"/>
      <c r="E10" s="74"/>
      <c r="F10" s="74"/>
      <c r="G10" s="17"/>
      <c r="H10" s="17"/>
    </row>
    <row r="11" spans="1:8" ht="13.5" customHeight="1">
      <c r="A11" s="50"/>
      <c r="B11" s="50"/>
      <c r="C11" s="50"/>
      <c r="D11" s="50"/>
      <c r="E11" s="153" t="s">
        <v>347</v>
      </c>
      <c r="F11" s="19"/>
      <c r="G11" s="17"/>
      <c r="H11" s="17"/>
    </row>
    <row r="12" spans="1:8" s="56" customFormat="1" ht="12" customHeight="1">
      <c r="A12" s="163" t="s">
        <v>344</v>
      </c>
      <c r="B12" s="163" t="s">
        <v>66</v>
      </c>
      <c r="C12" s="163" t="s">
        <v>113</v>
      </c>
      <c r="D12" s="165" t="s">
        <v>39</v>
      </c>
      <c r="E12" s="165" t="s">
        <v>346</v>
      </c>
      <c r="F12" s="168" t="s">
        <v>20</v>
      </c>
      <c r="G12" s="60"/>
      <c r="H12" s="61"/>
    </row>
    <row r="13" spans="1:8" s="56" customFormat="1" ht="12" customHeight="1">
      <c r="A13" s="163"/>
      <c r="B13" s="163"/>
      <c r="C13" s="163"/>
      <c r="D13" s="165"/>
      <c r="E13" s="165"/>
      <c r="F13" s="169"/>
      <c r="G13" s="60"/>
      <c r="H13" s="61"/>
    </row>
    <row r="14" spans="1:8" s="56" customFormat="1" ht="10.5" customHeight="1">
      <c r="A14" s="163"/>
      <c r="B14" s="163"/>
      <c r="C14" s="163"/>
      <c r="D14" s="165"/>
      <c r="E14" s="165"/>
      <c r="F14" s="170"/>
      <c r="G14" s="60"/>
      <c r="H14" s="61"/>
    </row>
    <row r="15" spans="1:8" s="56" customFormat="1" ht="12" customHeight="1" thickBot="1">
      <c r="A15" s="100">
        <v>1</v>
      </c>
      <c r="B15" s="86">
        <v>2</v>
      </c>
      <c r="C15" s="101">
        <v>3</v>
      </c>
      <c r="D15" s="102" t="s">
        <v>55</v>
      </c>
      <c r="E15" s="102" t="s">
        <v>4</v>
      </c>
      <c r="F15" s="131" t="s">
        <v>46</v>
      </c>
      <c r="G15" s="62" t="s">
        <v>15</v>
      </c>
      <c r="H15" s="63" t="s">
        <v>15</v>
      </c>
    </row>
    <row r="16" spans="1:8" s="56" customFormat="1" ht="16.5" customHeight="1">
      <c r="A16" s="125" t="s">
        <v>57</v>
      </c>
      <c r="B16" s="95">
        <v>737</v>
      </c>
      <c r="C16" s="186" t="s">
        <v>21</v>
      </c>
      <c r="D16" s="80">
        <v>57078117.16</v>
      </c>
      <c r="E16" s="195">
        <v>44665997.31</v>
      </c>
      <c r="F16" s="64">
        <v>16406815.1</v>
      </c>
      <c r="G16" s="65" t="s">
        <v>15</v>
      </c>
      <c r="H16" s="63" t="s">
        <v>15</v>
      </c>
    </row>
    <row r="17" spans="1:8" s="56" customFormat="1" ht="14.25">
      <c r="A17" s="127" t="s">
        <v>40</v>
      </c>
      <c r="B17" s="96"/>
      <c r="C17" s="187"/>
      <c r="D17" s="97"/>
      <c r="E17" s="196"/>
      <c r="F17" s="66"/>
      <c r="G17" s="65" t="s">
        <v>15</v>
      </c>
      <c r="H17" s="63" t="s">
        <v>15</v>
      </c>
    </row>
    <row r="18" spans="1:8" s="56" customFormat="1" ht="28.5">
      <c r="A18" s="129" t="s">
        <v>147</v>
      </c>
      <c r="B18" s="91" t="s">
        <v>24</v>
      </c>
      <c r="C18" s="193" t="s">
        <v>248</v>
      </c>
      <c r="D18" s="92">
        <v>1479300</v>
      </c>
      <c r="E18" s="197">
        <v>1746578.77</v>
      </c>
      <c r="F18" s="67">
        <v>45446.12</v>
      </c>
      <c r="G18" s="68"/>
      <c r="H18" s="58"/>
    </row>
    <row r="19" spans="1:8" s="56" customFormat="1" ht="76.5" customHeight="1">
      <c r="A19" s="129" t="s">
        <v>148</v>
      </c>
      <c r="B19" s="91" t="s">
        <v>24</v>
      </c>
      <c r="C19" s="193" t="s">
        <v>249</v>
      </c>
      <c r="D19" s="92">
        <v>1479300</v>
      </c>
      <c r="E19" s="197">
        <v>1746578.77</v>
      </c>
      <c r="F19" s="67">
        <v>45446.12</v>
      </c>
      <c r="G19" s="68"/>
      <c r="H19" s="58"/>
    </row>
    <row r="20" spans="1:8" s="56" customFormat="1" ht="30.75" customHeight="1">
      <c r="A20" s="129" t="s">
        <v>149</v>
      </c>
      <c r="B20" s="91" t="s">
        <v>24</v>
      </c>
      <c r="C20" s="193" t="s">
        <v>250</v>
      </c>
      <c r="D20" s="92">
        <v>1479300</v>
      </c>
      <c r="E20" s="197">
        <v>1746578.77</v>
      </c>
      <c r="F20" s="67">
        <v>45446.12</v>
      </c>
      <c r="G20" s="68"/>
      <c r="H20" s="58"/>
    </row>
    <row r="21" spans="1:8" s="56" customFormat="1" ht="45.75" customHeight="1">
      <c r="A21" s="129" t="s">
        <v>13</v>
      </c>
      <c r="B21" s="91" t="s">
        <v>24</v>
      </c>
      <c r="C21" s="193" t="s">
        <v>251</v>
      </c>
      <c r="D21" s="92">
        <v>1185800</v>
      </c>
      <c r="E21" s="197">
        <v>1388052.25</v>
      </c>
      <c r="F21" s="67">
        <v>33064.61</v>
      </c>
      <c r="G21" s="68"/>
      <c r="H21" s="58"/>
    </row>
    <row r="22" spans="1:8" s="56" customFormat="1" ht="48" customHeight="1">
      <c r="A22" s="129" t="s">
        <v>150</v>
      </c>
      <c r="B22" s="91" t="s">
        <v>24</v>
      </c>
      <c r="C22" s="193" t="s">
        <v>252</v>
      </c>
      <c r="D22" s="92">
        <v>293500</v>
      </c>
      <c r="E22" s="197">
        <v>358526.52</v>
      </c>
      <c r="F22" s="67">
        <v>12381.51</v>
      </c>
      <c r="G22" s="68"/>
      <c r="H22" s="58"/>
    </row>
    <row r="23" spans="1:8" s="56" customFormat="1" ht="28.5">
      <c r="A23" s="129" t="s">
        <v>147</v>
      </c>
      <c r="B23" s="91" t="s">
        <v>24</v>
      </c>
      <c r="C23" s="193" t="s">
        <v>393</v>
      </c>
      <c r="D23" s="92">
        <v>355200</v>
      </c>
      <c r="E23" s="197">
        <v>4500</v>
      </c>
      <c r="F23" s="67">
        <v>26954.52</v>
      </c>
      <c r="G23" s="68"/>
      <c r="H23" s="58"/>
    </row>
    <row r="24" spans="1:8" s="56" customFormat="1" ht="35.25" customHeight="1">
      <c r="A24" s="129" t="s">
        <v>151</v>
      </c>
      <c r="B24" s="91" t="s">
        <v>24</v>
      </c>
      <c r="C24" s="193" t="s">
        <v>394</v>
      </c>
      <c r="D24" s="92">
        <v>355200</v>
      </c>
      <c r="E24" s="197">
        <v>4500</v>
      </c>
      <c r="F24" s="67">
        <v>26954.52</v>
      </c>
      <c r="G24" s="68"/>
      <c r="H24" s="58"/>
    </row>
    <row r="25" spans="1:8" s="56" customFormat="1" ht="31.5" customHeight="1">
      <c r="A25" s="129" t="s">
        <v>152</v>
      </c>
      <c r="B25" s="91" t="s">
        <v>24</v>
      </c>
      <c r="C25" s="193" t="s">
        <v>395</v>
      </c>
      <c r="D25" s="92">
        <v>355200</v>
      </c>
      <c r="E25" s="197">
        <v>4500</v>
      </c>
      <c r="F25" s="67">
        <v>26954.52</v>
      </c>
      <c r="G25" s="68"/>
      <c r="H25" s="58"/>
    </row>
    <row r="26" spans="1:8" s="56" customFormat="1" ht="34.5" customHeight="1">
      <c r="A26" s="129" t="s">
        <v>44</v>
      </c>
      <c r="B26" s="91" t="s">
        <v>24</v>
      </c>
      <c r="C26" s="193" t="s">
        <v>396</v>
      </c>
      <c r="D26" s="92">
        <v>272800</v>
      </c>
      <c r="E26" s="197">
        <v>4500</v>
      </c>
      <c r="F26" s="67">
        <v>24212.54</v>
      </c>
      <c r="G26" s="68"/>
      <c r="H26" s="58"/>
    </row>
    <row r="27" spans="1:8" s="56" customFormat="1" ht="27" customHeight="1">
      <c r="A27" s="129" t="s">
        <v>147</v>
      </c>
      <c r="B27" s="91" t="s">
        <v>24</v>
      </c>
      <c r="C27" s="193" t="s">
        <v>253</v>
      </c>
      <c r="D27" s="92">
        <v>82400</v>
      </c>
      <c r="E27" s="197">
        <v>14930151.15</v>
      </c>
      <c r="F27" s="67">
        <v>2741.98</v>
      </c>
      <c r="G27" s="68"/>
      <c r="H27" s="58"/>
    </row>
    <row r="28" spans="1:8" s="56" customFormat="1" ht="71.25" customHeight="1">
      <c r="A28" s="129" t="s">
        <v>148</v>
      </c>
      <c r="B28" s="91" t="s">
        <v>24</v>
      </c>
      <c r="C28" s="193" t="s">
        <v>254</v>
      </c>
      <c r="D28" s="92">
        <v>8437600</v>
      </c>
      <c r="E28" s="197">
        <v>12259340.53</v>
      </c>
      <c r="F28" s="67">
        <v>844952.62</v>
      </c>
      <c r="G28" s="68"/>
      <c r="H28" s="58"/>
    </row>
    <row r="29" spans="1:8" s="56" customFormat="1" ht="30" customHeight="1">
      <c r="A29" s="129" t="s">
        <v>149</v>
      </c>
      <c r="B29" s="91" t="s">
        <v>24</v>
      </c>
      <c r="C29" s="193" t="s">
        <v>255</v>
      </c>
      <c r="D29" s="92">
        <v>8437600</v>
      </c>
      <c r="E29" s="197">
        <v>12259340.53</v>
      </c>
      <c r="F29" s="67">
        <v>844952.62</v>
      </c>
      <c r="G29" s="68"/>
      <c r="H29" s="58"/>
    </row>
    <row r="30" spans="1:8" s="56" customFormat="1" ht="39" customHeight="1">
      <c r="A30" s="129" t="s">
        <v>13</v>
      </c>
      <c r="B30" s="91" t="s">
        <v>24</v>
      </c>
      <c r="C30" s="193" t="s">
        <v>256</v>
      </c>
      <c r="D30" s="92">
        <v>8437600</v>
      </c>
      <c r="E30" s="197">
        <v>9460450.86</v>
      </c>
      <c r="F30" s="67">
        <v>844952.62</v>
      </c>
      <c r="G30" s="68"/>
      <c r="H30" s="58"/>
    </row>
    <row r="31" spans="1:8" s="56" customFormat="1" ht="44.25" customHeight="1">
      <c r="A31" s="129" t="s">
        <v>150</v>
      </c>
      <c r="B31" s="91" t="s">
        <v>24</v>
      </c>
      <c r="C31" s="193" t="s">
        <v>257</v>
      </c>
      <c r="D31" s="92">
        <v>6474900</v>
      </c>
      <c r="E31" s="197">
        <v>2798889.67</v>
      </c>
      <c r="F31" s="67">
        <v>637719.61</v>
      </c>
      <c r="G31" s="68"/>
      <c r="H31" s="58"/>
    </row>
    <row r="32" spans="1:8" s="56" customFormat="1" ht="30" customHeight="1">
      <c r="A32" s="129" t="s">
        <v>151</v>
      </c>
      <c r="B32" s="91" t="s">
        <v>24</v>
      </c>
      <c r="C32" s="193" t="s">
        <v>258</v>
      </c>
      <c r="D32" s="92">
        <v>1962700</v>
      </c>
      <c r="E32" s="197">
        <v>2596348.16</v>
      </c>
      <c r="F32" s="67">
        <v>207233.01</v>
      </c>
      <c r="G32" s="68"/>
      <c r="H32" s="58"/>
    </row>
    <row r="33" spans="1:8" s="56" customFormat="1" ht="32.25" customHeight="1">
      <c r="A33" s="129" t="s">
        <v>152</v>
      </c>
      <c r="B33" s="91" t="s">
        <v>24</v>
      </c>
      <c r="C33" s="193" t="s">
        <v>259</v>
      </c>
      <c r="D33" s="92">
        <v>689721.96</v>
      </c>
      <c r="E33" s="197">
        <v>2596348.16</v>
      </c>
      <c r="F33" s="67" t="s">
        <v>17</v>
      </c>
      <c r="G33" s="68"/>
      <c r="H33" s="58"/>
    </row>
    <row r="34" spans="1:8" s="56" customFormat="1" ht="16.5" customHeight="1">
      <c r="A34" s="129" t="s">
        <v>44</v>
      </c>
      <c r="B34" s="91" t="s">
        <v>24</v>
      </c>
      <c r="C34" s="193" t="s">
        <v>260</v>
      </c>
      <c r="D34" s="92">
        <v>363057.96</v>
      </c>
      <c r="E34" s="197">
        <v>2596348.16</v>
      </c>
      <c r="F34" s="67" t="s">
        <v>17</v>
      </c>
      <c r="G34" s="68"/>
      <c r="H34" s="58"/>
    </row>
    <row r="35" spans="1:8" s="56" customFormat="1" ht="20.25" customHeight="1">
      <c r="A35" s="129" t="s">
        <v>155</v>
      </c>
      <c r="B35" s="91" t="s">
        <v>24</v>
      </c>
      <c r="C35" s="193" t="s">
        <v>261</v>
      </c>
      <c r="D35" s="92">
        <v>363057.96</v>
      </c>
      <c r="E35" s="197">
        <v>74462.46</v>
      </c>
      <c r="F35" s="67" t="s">
        <v>17</v>
      </c>
      <c r="G35" s="68"/>
      <c r="H35" s="58"/>
    </row>
    <row r="36" spans="1:8" s="56" customFormat="1" ht="18.75" customHeight="1">
      <c r="A36" s="129" t="s">
        <v>156</v>
      </c>
      <c r="B36" s="91" t="s">
        <v>24</v>
      </c>
      <c r="C36" s="193" t="s">
        <v>262</v>
      </c>
      <c r="D36" s="92">
        <v>116329.96</v>
      </c>
      <c r="E36" s="197">
        <v>74462.46</v>
      </c>
      <c r="F36" s="67" t="s">
        <v>17</v>
      </c>
      <c r="G36" s="68"/>
      <c r="H36" s="58"/>
    </row>
    <row r="37" spans="1:8" s="56" customFormat="1" ht="17.25" customHeight="1">
      <c r="A37" s="129" t="s">
        <v>38</v>
      </c>
      <c r="B37" s="91" t="s">
        <v>24</v>
      </c>
      <c r="C37" s="193" t="s">
        <v>263</v>
      </c>
      <c r="D37" s="92">
        <v>246728</v>
      </c>
      <c r="E37" s="197">
        <v>72084.64</v>
      </c>
      <c r="F37" s="67" t="s">
        <v>17</v>
      </c>
      <c r="G37" s="68"/>
      <c r="H37" s="58"/>
    </row>
    <row r="38" spans="1:8" s="56" customFormat="1" ht="18" customHeight="1">
      <c r="A38" s="129" t="s">
        <v>388</v>
      </c>
      <c r="B38" s="91" t="s">
        <v>24</v>
      </c>
      <c r="C38" s="193" t="s">
        <v>397</v>
      </c>
      <c r="D38" s="92">
        <v>326664</v>
      </c>
      <c r="E38" s="197">
        <v>2377.82</v>
      </c>
      <c r="F38" s="67" t="s">
        <v>17</v>
      </c>
      <c r="G38" s="68"/>
      <c r="H38" s="58"/>
    </row>
    <row r="39" spans="1:8" s="56" customFormat="1" ht="88.5" customHeight="1">
      <c r="A39" s="129" t="s">
        <v>411</v>
      </c>
      <c r="B39" s="91" t="s">
        <v>24</v>
      </c>
      <c r="C39" s="193" t="s">
        <v>264</v>
      </c>
      <c r="D39" s="92">
        <v>105420</v>
      </c>
      <c r="E39" s="197" t="s">
        <v>17</v>
      </c>
      <c r="F39" s="67" t="s">
        <v>17</v>
      </c>
      <c r="G39" s="68"/>
      <c r="H39" s="58"/>
    </row>
    <row r="40" spans="1:8" s="56" customFormat="1" ht="32.25" customHeight="1">
      <c r="A40" s="129" t="s">
        <v>151</v>
      </c>
      <c r="B40" s="91" t="s">
        <v>24</v>
      </c>
      <c r="C40" s="193" t="s">
        <v>265</v>
      </c>
      <c r="D40" s="92">
        <v>221244</v>
      </c>
      <c r="E40" s="197" t="s">
        <v>17</v>
      </c>
      <c r="F40" s="67" t="s">
        <v>17</v>
      </c>
      <c r="G40" s="68"/>
      <c r="H40" s="58"/>
    </row>
    <row r="41" spans="1:8" s="56" customFormat="1" ht="35.25" customHeight="1">
      <c r="A41" s="129" t="s">
        <v>152</v>
      </c>
      <c r="B41" s="91" t="s">
        <v>24</v>
      </c>
      <c r="C41" s="193" t="s">
        <v>266</v>
      </c>
      <c r="D41" s="92">
        <v>2626000.27</v>
      </c>
      <c r="E41" s="197" t="s">
        <v>17</v>
      </c>
      <c r="F41" s="67" t="s">
        <v>17</v>
      </c>
      <c r="G41" s="68"/>
      <c r="H41" s="58"/>
    </row>
    <row r="42" spans="1:8" s="56" customFormat="1" ht="33" customHeight="1">
      <c r="A42" s="129" t="s">
        <v>243</v>
      </c>
      <c r="B42" s="91" t="s">
        <v>24</v>
      </c>
      <c r="C42" s="193" t="s">
        <v>267</v>
      </c>
      <c r="D42" s="92">
        <v>1639138.57</v>
      </c>
      <c r="E42" s="197" t="s">
        <v>17</v>
      </c>
      <c r="F42" s="67" t="s">
        <v>17</v>
      </c>
      <c r="G42" s="68"/>
      <c r="H42" s="58"/>
    </row>
    <row r="43" spans="1:8" s="56" customFormat="1" ht="18" customHeight="1">
      <c r="A43" s="129" t="s">
        <v>155</v>
      </c>
      <c r="B43" s="91" t="s">
        <v>24</v>
      </c>
      <c r="C43" s="193" t="s">
        <v>268</v>
      </c>
      <c r="D43" s="92">
        <v>1639138.57</v>
      </c>
      <c r="E43" s="197" t="s">
        <v>17</v>
      </c>
      <c r="F43" s="67" t="s">
        <v>17</v>
      </c>
      <c r="G43" s="68"/>
      <c r="H43" s="58"/>
    </row>
    <row r="44" spans="1:8" s="56" customFormat="1" ht="18.75" customHeight="1">
      <c r="A44" s="129" t="s">
        <v>244</v>
      </c>
      <c r="B44" s="91" t="s">
        <v>24</v>
      </c>
      <c r="C44" s="193" t="s">
        <v>269</v>
      </c>
      <c r="D44" s="92">
        <v>45537</v>
      </c>
      <c r="E44" s="197" t="s">
        <v>17</v>
      </c>
      <c r="F44" s="67" t="s">
        <v>17</v>
      </c>
      <c r="G44" s="68"/>
      <c r="H44" s="58"/>
    </row>
    <row r="45" spans="1:8" s="56" customFormat="1" ht="18.75" customHeight="1">
      <c r="A45" s="129" t="s">
        <v>245</v>
      </c>
      <c r="B45" s="91" t="s">
        <v>24</v>
      </c>
      <c r="C45" s="193" t="s">
        <v>270</v>
      </c>
      <c r="D45" s="92">
        <v>181690.98</v>
      </c>
      <c r="E45" s="197">
        <v>7357443.75</v>
      </c>
      <c r="F45" s="67" t="s">
        <v>17</v>
      </c>
      <c r="G45" s="68"/>
      <c r="H45" s="58"/>
    </row>
    <row r="46" spans="1:8" s="56" customFormat="1" ht="27" customHeight="1">
      <c r="A46" s="129" t="s">
        <v>151</v>
      </c>
      <c r="B46" s="91" t="s">
        <v>24</v>
      </c>
      <c r="C46" s="193" t="s">
        <v>271</v>
      </c>
      <c r="D46" s="92">
        <v>587793.91</v>
      </c>
      <c r="E46" s="197">
        <v>199196.46</v>
      </c>
      <c r="F46" s="67" t="s">
        <v>17</v>
      </c>
      <c r="G46" s="68"/>
      <c r="H46" s="58"/>
    </row>
    <row r="47" spans="1:8" s="56" customFormat="1" ht="34.5" customHeight="1">
      <c r="A47" s="129" t="s">
        <v>152</v>
      </c>
      <c r="B47" s="91" t="s">
        <v>24</v>
      </c>
      <c r="C47" s="193" t="s">
        <v>272</v>
      </c>
      <c r="D47" s="92">
        <v>9082499.54</v>
      </c>
      <c r="E47" s="197">
        <v>199196.46</v>
      </c>
      <c r="F47" s="67">
        <v>4082499.54</v>
      </c>
      <c r="G47" s="68"/>
      <c r="H47" s="58"/>
    </row>
    <row r="48" spans="1:8" s="56" customFormat="1" ht="33" customHeight="1">
      <c r="A48" s="129" t="s">
        <v>44</v>
      </c>
      <c r="B48" s="91" t="s">
        <v>24</v>
      </c>
      <c r="C48" s="193" t="s">
        <v>273</v>
      </c>
      <c r="D48" s="92">
        <v>9082499.54</v>
      </c>
      <c r="E48" s="197">
        <v>199196.46</v>
      </c>
      <c r="F48" s="67">
        <v>4082499.54</v>
      </c>
      <c r="G48" s="68"/>
      <c r="H48" s="58"/>
    </row>
    <row r="49" spans="1:8" s="56" customFormat="1" ht="31.5" customHeight="1">
      <c r="A49" s="129" t="s">
        <v>153</v>
      </c>
      <c r="B49" s="91" t="s">
        <v>24</v>
      </c>
      <c r="C49" s="193" t="s">
        <v>274</v>
      </c>
      <c r="D49" s="92">
        <v>9082499.54</v>
      </c>
      <c r="E49" s="197">
        <v>7158247.29</v>
      </c>
      <c r="F49" s="67">
        <v>4082499.54</v>
      </c>
      <c r="G49" s="68"/>
      <c r="H49" s="58"/>
    </row>
    <row r="50" spans="1:8" s="56" customFormat="1" ht="18.75" customHeight="1">
      <c r="A50" s="129" t="s">
        <v>154</v>
      </c>
      <c r="B50" s="91" t="s">
        <v>24</v>
      </c>
      <c r="C50" s="193" t="s">
        <v>275</v>
      </c>
      <c r="D50" s="92">
        <v>700</v>
      </c>
      <c r="E50" s="197">
        <v>7158247.29</v>
      </c>
      <c r="F50" s="67">
        <v>700</v>
      </c>
      <c r="G50" s="68"/>
      <c r="H50" s="58"/>
    </row>
    <row r="51" spans="1:8" s="56" customFormat="1" ht="42.75" customHeight="1">
      <c r="A51" s="129" t="s">
        <v>32</v>
      </c>
      <c r="B51" s="91" t="s">
        <v>24</v>
      </c>
      <c r="C51" s="193" t="s">
        <v>276</v>
      </c>
      <c r="D51" s="92">
        <v>700</v>
      </c>
      <c r="E51" s="197">
        <v>7158247.29</v>
      </c>
      <c r="F51" s="67">
        <v>700</v>
      </c>
      <c r="G51" s="68"/>
      <c r="H51" s="58"/>
    </row>
    <row r="52" spans="1:8" s="56" customFormat="1" ht="45" customHeight="1">
      <c r="A52" s="129" t="s">
        <v>157</v>
      </c>
      <c r="B52" s="91" t="s">
        <v>24</v>
      </c>
      <c r="C52" s="193" t="s">
        <v>277</v>
      </c>
      <c r="D52" s="92">
        <v>700</v>
      </c>
      <c r="E52" s="197">
        <v>409500</v>
      </c>
      <c r="F52" s="67">
        <v>700</v>
      </c>
      <c r="G52" s="68"/>
      <c r="H52" s="58"/>
    </row>
    <row r="53" spans="1:8" s="56" customFormat="1" ht="73.5" customHeight="1">
      <c r="A53" s="129" t="s">
        <v>148</v>
      </c>
      <c r="B53" s="91" t="s">
        <v>24</v>
      </c>
      <c r="C53" s="193" t="s">
        <v>278</v>
      </c>
      <c r="D53" s="92">
        <v>1327500</v>
      </c>
      <c r="E53" s="197">
        <v>325531.95</v>
      </c>
      <c r="F53" s="67">
        <v>1327500</v>
      </c>
      <c r="G53" s="68"/>
      <c r="H53" s="58"/>
    </row>
    <row r="54" spans="1:8" s="56" customFormat="1" ht="30.75" customHeight="1">
      <c r="A54" s="129" t="s">
        <v>149</v>
      </c>
      <c r="B54" s="91" t="s">
        <v>24</v>
      </c>
      <c r="C54" s="193" t="s">
        <v>279</v>
      </c>
      <c r="D54" s="92">
        <v>1327500</v>
      </c>
      <c r="E54" s="197">
        <v>325531.95</v>
      </c>
      <c r="F54" s="67">
        <v>1327500</v>
      </c>
      <c r="G54" s="68"/>
      <c r="H54" s="58"/>
    </row>
    <row r="55" spans="1:8" s="56" customFormat="1" ht="43.5" customHeight="1">
      <c r="A55" s="129" t="s">
        <v>13</v>
      </c>
      <c r="B55" s="91" t="s">
        <v>24</v>
      </c>
      <c r="C55" s="193" t="s">
        <v>280</v>
      </c>
      <c r="D55" s="92">
        <v>1327500</v>
      </c>
      <c r="E55" s="197">
        <v>250024.59</v>
      </c>
      <c r="F55" s="67">
        <v>1327500</v>
      </c>
      <c r="G55" s="68"/>
      <c r="H55" s="58"/>
    </row>
    <row r="56" spans="1:8" s="56" customFormat="1" ht="45" customHeight="1">
      <c r="A56" s="129" t="s">
        <v>150</v>
      </c>
      <c r="B56" s="91" t="s">
        <v>24</v>
      </c>
      <c r="C56" s="193" t="s">
        <v>281</v>
      </c>
      <c r="D56" s="92">
        <v>122500</v>
      </c>
      <c r="E56" s="197">
        <v>75507.36</v>
      </c>
      <c r="F56" s="67" t="s">
        <v>17</v>
      </c>
      <c r="G56" s="68"/>
      <c r="H56" s="58"/>
    </row>
    <row r="57" spans="1:8" s="56" customFormat="1" ht="31.5" customHeight="1">
      <c r="A57" s="129" t="s">
        <v>151</v>
      </c>
      <c r="B57" s="91" t="s">
        <v>24</v>
      </c>
      <c r="C57" s="193" t="s">
        <v>282</v>
      </c>
      <c r="D57" s="92">
        <v>122500</v>
      </c>
      <c r="E57" s="197">
        <v>83968.05</v>
      </c>
      <c r="F57" s="67" t="s">
        <v>17</v>
      </c>
      <c r="G57" s="68"/>
      <c r="H57" s="58"/>
    </row>
    <row r="58" spans="1:8" s="56" customFormat="1" ht="31.5" customHeight="1">
      <c r="A58" s="129" t="s">
        <v>152</v>
      </c>
      <c r="B58" s="91" t="s">
        <v>24</v>
      </c>
      <c r="C58" s="193" t="s">
        <v>283</v>
      </c>
      <c r="D58" s="92">
        <v>122500</v>
      </c>
      <c r="E58" s="197">
        <v>83968.05</v>
      </c>
      <c r="F58" s="67" t="s">
        <v>17</v>
      </c>
      <c r="G58" s="68"/>
      <c r="H58" s="58"/>
    </row>
    <row r="59" spans="1:8" s="56" customFormat="1" ht="31.5" customHeight="1">
      <c r="A59" s="129" t="s">
        <v>44</v>
      </c>
      <c r="B59" s="91" t="s">
        <v>24</v>
      </c>
      <c r="C59" s="193" t="s">
        <v>284</v>
      </c>
      <c r="D59" s="92">
        <v>122500</v>
      </c>
      <c r="E59" s="197">
        <v>83968.05</v>
      </c>
      <c r="F59" s="67" t="s">
        <v>17</v>
      </c>
      <c r="G59" s="68"/>
      <c r="H59" s="58"/>
    </row>
    <row r="60" spans="1:8" s="56" customFormat="1" ht="41.25" customHeight="1">
      <c r="A60" s="129" t="s">
        <v>389</v>
      </c>
      <c r="B60" s="91" t="s">
        <v>24</v>
      </c>
      <c r="C60" s="193" t="s">
        <v>398</v>
      </c>
      <c r="D60" s="92">
        <v>379900</v>
      </c>
      <c r="E60" s="197">
        <v>198000</v>
      </c>
      <c r="F60" s="67">
        <v>114038.69</v>
      </c>
      <c r="G60" s="68"/>
      <c r="H60" s="58"/>
    </row>
    <row r="61" spans="1:8" s="56" customFormat="1" ht="31.5" customHeight="1">
      <c r="A61" s="129" t="s">
        <v>151</v>
      </c>
      <c r="B61" s="91" t="s">
        <v>24</v>
      </c>
      <c r="C61" s="193" t="s">
        <v>399</v>
      </c>
      <c r="D61" s="92">
        <v>379900</v>
      </c>
      <c r="E61" s="197">
        <v>198000</v>
      </c>
      <c r="F61" s="67">
        <v>114038.69</v>
      </c>
      <c r="G61" s="68"/>
      <c r="H61" s="58"/>
    </row>
    <row r="62" spans="1:8" s="56" customFormat="1" ht="35.25" customHeight="1">
      <c r="A62" s="129" t="s">
        <v>152</v>
      </c>
      <c r="B62" s="91" t="s">
        <v>24</v>
      </c>
      <c r="C62" s="193" t="s">
        <v>400</v>
      </c>
      <c r="D62" s="92">
        <v>379900</v>
      </c>
      <c r="E62" s="197">
        <v>198000</v>
      </c>
      <c r="F62" s="67">
        <v>114038.69</v>
      </c>
      <c r="G62" s="68"/>
      <c r="H62" s="58"/>
    </row>
    <row r="63" spans="1:8" s="56" customFormat="1" ht="30.75" customHeight="1">
      <c r="A63" s="129" t="s">
        <v>44</v>
      </c>
      <c r="B63" s="91" t="s">
        <v>24</v>
      </c>
      <c r="C63" s="193" t="s">
        <v>401</v>
      </c>
      <c r="D63" s="92">
        <v>291800</v>
      </c>
      <c r="E63" s="197">
        <v>198000</v>
      </c>
      <c r="F63" s="67">
        <v>86677.66</v>
      </c>
      <c r="G63" s="68"/>
      <c r="H63" s="58"/>
    </row>
    <row r="64" spans="1:8" s="56" customFormat="1" ht="45" customHeight="1">
      <c r="A64" s="129" t="s">
        <v>158</v>
      </c>
      <c r="B64" s="91" t="s">
        <v>24</v>
      </c>
      <c r="C64" s="193" t="s">
        <v>285</v>
      </c>
      <c r="D64" s="92">
        <v>88100</v>
      </c>
      <c r="E64" s="197">
        <v>195000</v>
      </c>
      <c r="F64" s="67">
        <v>27361.03</v>
      </c>
      <c r="G64" s="68"/>
      <c r="H64" s="58"/>
    </row>
    <row r="65" spans="1:8" s="56" customFormat="1" ht="31.5" customHeight="1">
      <c r="A65" s="129" t="s">
        <v>151</v>
      </c>
      <c r="B65" s="91" t="s">
        <v>24</v>
      </c>
      <c r="C65" s="193" t="s">
        <v>286</v>
      </c>
      <c r="D65" s="92">
        <v>3100</v>
      </c>
      <c r="E65" s="197">
        <v>195000</v>
      </c>
      <c r="F65" s="67">
        <v>142.15</v>
      </c>
      <c r="G65" s="68"/>
      <c r="H65" s="58"/>
    </row>
    <row r="66" spans="1:8" s="56" customFormat="1" ht="31.5" customHeight="1">
      <c r="A66" s="129" t="s">
        <v>152</v>
      </c>
      <c r="B66" s="91" t="s">
        <v>24</v>
      </c>
      <c r="C66" s="193" t="s">
        <v>287</v>
      </c>
      <c r="D66" s="92">
        <v>3100</v>
      </c>
      <c r="E66" s="197">
        <v>195000</v>
      </c>
      <c r="F66" s="67">
        <v>142.15</v>
      </c>
      <c r="G66" s="68"/>
      <c r="H66" s="58"/>
    </row>
    <row r="67" spans="1:8" s="56" customFormat="1" ht="33.75" customHeight="1">
      <c r="A67" s="129" t="s">
        <v>44</v>
      </c>
      <c r="B67" s="91" t="s">
        <v>24</v>
      </c>
      <c r="C67" s="193" t="s">
        <v>288</v>
      </c>
      <c r="D67" s="92">
        <v>3100</v>
      </c>
      <c r="E67" s="197">
        <v>195000</v>
      </c>
      <c r="F67" s="67">
        <v>142.15</v>
      </c>
      <c r="G67" s="68"/>
      <c r="H67" s="58"/>
    </row>
    <row r="68" spans="1:8" s="56" customFormat="1" ht="48" customHeight="1" hidden="1">
      <c r="A68" s="129" t="s">
        <v>390</v>
      </c>
      <c r="B68" s="91" t="s">
        <v>24</v>
      </c>
      <c r="C68" s="193" t="s">
        <v>402</v>
      </c>
      <c r="D68" s="92">
        <v>4000</v>
      </c>
      <c r="E68" s="197" t="s">
        <v>17</v>
      </c>
      <c r="F68" s="67" t="s">
        <v>17</v>
      </c>
      <c r="G68" s="68"/>
      <c r="H68" s="58"/>
    </row>
    <row r="69" spans="1:8" s="56" customFormat="1" ht="19.5" customHeight="1" hidden="1">
      <c r="A69" s="129" t="s">
        <v>151</v>
      </c>
      <c r="B69" s="91" t="s">
        <v>24</v>
      </c>
      <c r="C69" s="193" t="s">
        <v>403</v>
      </c>
      <c r="D69" s="92">
        <v>4000</v>
      </c>
      <c r="E69" s="197" t="s">
        <v>17</v>
      </c>
      <c r="F69" s="67" t="s">
        <v>17</v>
      </c>
      <c r="G69" s="68"/>
      <c r="H69" s="58"/>
    </row>
    <row r="70" spans="1:8" s="56" customFormat="1" ht="32.25" customHeight="1" hidden="1">
      <c r="A70" s="129" t="s">
        <v>152</v>
      </c>
      <c r="B70" s="91" t="s">
        <v>24</v>
      </c>
      <c r="C70" s="193" t="s">
        <v>404</v>
      </c>
      <c r="D70" s="92">
        <v>4000</v>
      </c>
      <c r="E70" s="197" t="s">
        <v>17</v>
      </c>
      <c r="F70" s="67" t="s">
        <v>17</v>
      </c>
      <c r="G70" s="68"/>
      <c r="H70" s="58"/>
    </row>
    <row r="71" spans="1:8" s="56" customFormat="1" ht="23.25" customHeight="1">
      <c r="A71" s="129" t="s">
        <v>159</v>
      </c>
      <c r="B71" s="91" t="s">
        <v>24</v>
      </c>
      <c r="C71" s="193" t="s">
        <v>289</v>
      </c>
      <c r="D71" s="92">
        <v>4000</v>
      </c>
      <c r="E71" s="197">
        <v>2560296.47</v>
      </c>
      <c r="F71" s="67" t="s">
        <v>17</v>
      </c>
      <c r="G71" s="68"/>
      <c r="H71" s="58"/>
    </row>
    <row r="72" spans="1:8" s="56" customFormat="1" ht="34.5" customHeight="1">
      <c r="A72" s="129" t="s">
        <v>151</v>
      </c>
      <c r="B72" s="91" t="s">
        <v>24</v>
      </c>
      <c r="C72" s="193" t="s">
        <v>290</v>
      </c>
      <c r="D72" s="92">
        <v>6000</v>
      </c>
      <c r="E72" s="197">
        <v>2560296.47</v>
      </c>
      <c r="F72" s="67">
        <v>6000</v>
      </c>
      <c r="G72" s="68"/>
      <c r="H72" s="58"/>
    </row>
    <row r="73" spans="1:8" s="56" customFormat="1" ht="33.75" customHeight="1">
      <c r="A73" s="129" t="s">
        <v>152</v>
      </c>
      <c r="B73" s="91" t="s">
        <v>24</v>
      </c>
      <c r="C73" s="193" t="s">
        <v>291</v>
      </c>
      <c r="D73" s="92">
        <v>6000</v>
      </c>
      <c r="E73" s="197">
        <v>2560296.47</v>
      </c>
      <c r="F73" s="67">
        <v>6000</v>
      </c>
      <c r="G73" s="68"/>
      <c r="H73" s="58"/>
    </row>
    <row r="74" spans="1:8" s="56" customFormat="1" ht="32.25" customHeight="1">
      <c r="A74" s="129" t="s">
        <v>44</v>
      </c>
      <c r="B74" s="91" t="s">
        <v>24</v>
      </c>
      <c r="C74" s="193" t="s">
        <v>292</v>
      </c>
      <c r="D74" s="92">
        <v>6000</v>
      </c>
      <c r="E74" s="197">
        <v>2560296.47</v>
      </c>
      <c r="F74" s="67">
        <v>6000</v>
      </c>
      <c r="G74" s="68"/>
      <c r="H74" s="58"/>
    </row>
    <row r="75" spans="1:8" s="56" customFormat="1" ht="36.75" customHeight="1">
      <c r="A75" s="129" t="s">
        <v>160</v>
      </c>
      <c r="B75" s="91" t="s">
        <v>24</v>
      </c>
      <c r="C75" s="193" t="s">
        <v>293</v>
      </c>
      <c r="D75" s="92">
        <v>6000</v>
      </c>
      <c r="E75" s="197">
        <v>79000</v>
      </c>
      <c r="F75" s="67">
        <v>6000</v>
      </c>
      <c r="G75" s="68"/>
      <c r="H75" s="58"/>
    </row>
    <row r="76" spans="1:8" s="56" customFormat="1" ht="34.5" customHeight="1">
      <c r="A76" s="129" t="s">
        <v>151</v>
      </c>
      <c r="B76" s="91" t="s">
        <v>24</v>
      </c>
      <c r="C76" s="193" t="s">
        <v>294</v>
      </c>
      <c r="D76" s="92">
        <v>8589737.94</v>
      </c>
      <c r="E76" s="197">
        <v>79000</v>
      </c>
      <c r="F76" s="67">
        <v>168552</v>
      </c>
      <c r="G76" s="68"/>
      <c r="H76" s="58"/>
    </row>
    <row r="77" spans="1:8" s="56" customFormat="1" ht="30" customHeight="1">
      <c r="A77" s="129" t="s">
        <v>152</v>
      </c>
      <c r="B77" s="91" t="s">
        <v>24</v>
      </c>
      <c r="C77" s="193" t="s">
        <v>295</v>
      </c>
      <c r="D77" s="92">
        <v>7821037.94</v>
      </c>
      <c r="E77" s="197">
        <v>79000</v>
      </c>
      <c r="F77" s="67">
        <v>39201</v>
      </c>
      <c r="G77" s="68"/>
      <c r="H77" s="58"/>
    </row>
    <row r="78" spans="1:8" s="56" customFormat="1" ht="31.5" customHeight="1">
      <c r="A78" s="129" t="s">
        <v>44</v>
      </c>
      <c r="B78" s="91" t="s">
        <v>24</v>
      </c>
      <c r="C78" s="193" t="s">
        <v>296</v>
      </c>
      <c r="D78" s="92">
        <v>7821037.94</v>
      </c>
      <c r="E78" s="197">
        <v>79000</v>
      </c>
      <c r="F78" s="67">
        <v>39201</v>
      </c>
      <c r="G78" s="68"/>
      <c r="H78" s="58"/>
    </row>
    <row r="79" spans="1:8" s="56" customFormat="1" ht="21" customHeight="1">
      <c r="A79" s="129" t="s">
        <v>161</v>
      </c>
      <c r="B79" s="91" t="s">
        <v>24</v>
      </c>
      <c r="C79" s="193" t="s">
        <v>297</v>
      </c>
      <c r="D79" s="92">
        <v>7433337.94</v>
      </c>
      <c r="E79" s="197">
        <v>1931512.23</v>
      </c>
      <c r="F79" s="67" t="s">
        <v>17</v>
      </c>
      <c r="G79" s="68"/>
      <c r="H79" s="58"/>
    </row>
    <row r="80" spans="1:8" s="56" customFormat="1" ht="35.25" customHeight="1">
      <c r="A80" s="129" t="s">
        <v>151</v>
      </c>
      <c r="B80" s="91" t="s">
        <v>24</v>
      </c>
      <c r="C80" s="193" t="s">
        <v>298</v>
      </c>
      <c r="D80" s="92">
        <v>387700</v>
      </c>
      <c r="E80" s="197">
        <v>1931512.23</v>
      </c>
      <c r="F80" s="67">
        <v>39201</v>
      </c>
      <c r="G80" s="68"/>
      <c r="H80" s="58"/>
    </row>
    <row r="81" spans="1:8" s="56" customFormat="1" ht="31.5" customHeight="1">
      <c r="A81" s="129" t="s">
        <v>152</v>
      </c>
      <c r="B81" s="91" t="s">
        <v>24</v>
      </c>
      <c r="C81" s="193" t="s">
        <v>299</v>
      </c>
      <c r="D81" s="92">
        <v>768700</v>
      </c>
      <c r="E81" s="197">
        <v>1931512.23</v>
      </c>
      <c r="F81" s="67">
        <v>129351</v>
      </c>
      <c r="G81" s="68"/>
      <c r="H81" s="58"/>
    </row>
    <row r="82" spans="1:8" s="56" customFormat="1" ht="36" customHeight="1">
      <c r="A82" s="129" t="s">
        <v>44</v>
      </c>
      <c r="B82" s="91" t="s">
        <v>24</v>
      </c>
      <c r="C82" s="193" t="s">
        <v>300</v>
      </c>
      <c r="D82" s="92">
        <v>365690</v>
      </c>
      <c r="E82" s="197">
        <v>1931512.23</v>
      </c>
      <c r="F82" s="67" t="s">
        <v>17</v>
      </c>
      <c r="G82" s="68"/>
      <c r="H82" s="58"/>
    </row>
    <row r="83" spans="1:8" s="56" customFormat="1" ht="21" customHeight="1">
      <c r="A83" s="129" t="s">
        <v>161</v>
      </c>
      <c r="B83" s="91" t="s">
        <v>24</v>
      </c>
      <c r="C83" s="193" t="s">
        <v>301</v>
      </c>
      <c r="D83" s="92">
        <v>365690</v>
      </c>
      <c r="E83" s="197">
        <v>48726.1</v>
      </c>
      <c r="F83" s="67" t="s">
        <v>17</v>
      </c>
      <c r="G83" s="68"/>
      <c r="H83" s="58"/>
    </row>
    <row r="84" spans="1:8" s="56" customFormat="1" ht="36" customHeight="1">
      <c r="A84" s="129" t="s">
        <v>151</v>
      </c>
      <c r="B84" s="91" t="s">
        <v>24</v>
      </c>
      <c r="C84" s="193" t="s">
        <v>302</v>
      </c>
      <c r="D84" s="92">
        <v>399000</v>
      </c>
      <c r="E84" s="197">
        <v>48726.1</v>
      </c>
      <c r="F84" s="67">
        <v>288000</v>
      </c>
      <c r="G84" s="68"/>
      <c r="H84" s="58"/>
    </row>
    <row r="85" spans="1:8" s="56" customFormat="1" ht="31.5" customHeight="1">
      <c r="A85" s="129" t="s">
        <v>152</v>
      </c>
      <c r="B85" s="91" t="s">
        <v>24</v>
      </c>
      <c r="C85" s="193" t="s">
        <v>303</v>
      </c>
      <c r="D85" s="92">
        <v>399000</v>
      </c>
      <c r="E85" s="197">
        <v>48726.1</v>
      </c>
      <c r="F85" s="67">
        <v>288000</v>
      </c>
      <c r="G85" s="68"/>
      <c r="H85" s="58"/>
    </row>
    <row r="86" spans="1:8" s="56" customFormat="1" ht="36.75" customHeight="1">
      <c r="A86" s="129" t="s">
        <v>44</v>
      </c>
      <c r="B86" s="91" t="s">
        <v>24</v>
      </c>
      <c r="C86" s="193" t="s">
        <v>304</v>
      </c>
      <c r="D86" s="92">
        <v>399000</v>
      </c>
      <c r="E86" s="197">
        <v>48726.1</v>
      </c>
      <c r="F86" s="67">
        <v>288000</v>
      </c>
      <c r="G86" s="68"/>
      <c r="H86" s="58"/>
    </row>
    <row r="87" spans="1:8" s="56" customFormat="1" ht="35.25" customHeight="1">
      <c r="A87" s="129" t="s">
        <v>246</v>
      </c>
      <c r="B87" s="91" t="s">
        <v>24</v>
      </c>
      <c r="C87" s="193" t="s">
        <v>305</v>
      </c>
      <c r="D87" s="92">
        <v>399000</v>
      </c>
      <c r="E87" s="197">
        <v>86509.82</v>
      </c>
      <c r="F87" s="67">
        <v>288000</v>
      </c>
      <c r="G87" s="68"/>
      <c r="H87" s="58"/>
    </row>
    <row r="88" spans="1:8" s="56" customFormat="1" ht="36" customHeight="1">
      <c r="A88" s="129" t="s">
        <v>151</v>
      </c>
      <c r="B88" s="91" t="s">
        <v>24</v>
      </c>
      <c r="C88" s="193" t="s">
        <v>306</v>
      </c>
      <c r="D88" s="92">
        <v>1991777</v>
      </c>
      <c r="E88" s="197">
        <v>86509.82</v>
      </c>
      <c r="F88" s="67">
        <v>1991777</v>
      </c>
      <c r="G88" s="68"/>
      <c r="H88" s="58"/>
    </row>
    <row r="89" spans="1:8" s="56" customFormat="1" ht="27" customHeight="1">
      <c r="A89" s="129" t="s">
        <v>152</v>
      </c>
      <c r="B89" s="91" t="s">
        <v>24</v>
      </c>
      <c r="C89" s="193" t="s">
        <v>307</v>
      </c>
      <c r="D89" s="92">
        <v>1991777</v>
      </c>
      <c r="E89" s="197">
        <v>86509.82</v>
      </c>
      <c r="F89" s="67">
        <v>1991777</v>
      </c>
      <c r="G89" s="68"/>
      <c r="H89" s="58"/>
    </row>
    <row r="90" spans="1:8" s="56" customFormat="1" ht="30.75" customHeight="1">
      <c r="A90" s="129" t="s">
        <v>44</v>
      </c>
      <c r="B90" s="91" t="s">
        <v>24</v>
      </c>
      <c r="C90" s="193" t="s">
        <v>405</v>
      </c>
      <c r="D90" s="92">
        <v>1991777</v>
      </c>
      <c r="E90" s="197">
        <v>86509.82</v>
      </c>
      <c r="F90" s="67">
        <v>1991777</v>
      </c>
      <c r="G90" s="68"/>
      <c r="H90" s="58"/>
    </row>
    <row r="91" spans="1:8" s="56" customFormat="1" ht="21.75" customHeight="1">
      <c r="A91" s="129" t="s">
        <v>161</v>
      </c>
      <c r="B91" s="91" t="s">
        <v>24</v>
      </c>
      <c r="C91" s="193" t="s">
        <v>308</v>
      </c>
      <c r="D91" s="92">
        <v>1991777</v>
      </c>
      <c r="E91" s="197">
        <v>500424.4</v>
      </c>
      <c r="F91" s="67">
        <v>1991777</v>
      </c>
      <c r="G91" s="68"/>
      <c r="H91" s="58"/>
    </row>
    <row r="92" spans="1:8" s="56" customFormat="1" ht="36.75" customHeight="1">
      <c r="A92" s="129" t="s">
        <v>151</v>
      </c>
      <c r="B92" s="91" t="s">
        <v>24</v>
      </c>
      <c r="C92" s="193" t="s">
        <v>309</v>
      </c>
      <c r="D92" s="92">
        <v>120500</v>
      </c>
      <c r="E92" s="197">
        <v>500424.4</v>
      </c>
      <c r="F92" s="67">
        <v>58456.78</v>
      </c>
      <c r="G92" s="68"/>
      <c r="H92" s="58"/>
    </row>
    <row r="93" spans="1:8" s="56" customFormat="1" ht="28.5">
      <c r="A93" s="129" t="s">
        <v>152</v>
      </c>
      <c r="B93" s="91" t="s">
        <v>24</v>
      </c>
      <c r="C93" s="193" t="s">
        <v>310</v>
      </c>
      <c r="D93" s="92">
        <v>120500</v>
      </c>
      <c r="E93" s="197">
        <v>500424.4</v>
      </c>
      <c r="F93" s="67">
        <v>58456.78</v>
      </c>
      <c r="G93" s="68"/>
      <c r="H93" s="58"/>
    </row>
    <row r="94" spans="1:8" s="56" customFormat="1" ht="33" customHeight="1">
      <c r="A94" s="129" t="s">
        <v>44</v>
      </c>
      <c r="B94" s="91" t="s">
        <v>24</v>
      </c>
      <c r="C94" s="193" t="s">
        <v>311</v>
      </c>
      <c r="D94" s="92">
        <v>120500</v>
      </c>
      <c r="E94" s="197">
        <v>500424.4</v>
      </c>
      <c r="F94" s="67">
        <v>58456.78</v>
      </c>
      <c r="G94" s="68"/>
      <c r="H94" s="58"/>
    </row>
    <row r="95" spans="1:8" s="56" customFormat="1" ht="35.25" customHeight="1">
      <c r="A95" s="129" t="s">
        <v>247</v>
      </c>
      <c r="B95" s="91" t="s">
        <v>24</v>
      </c>
      <c r="C95" s="193" t="s">
        <v>312</v>
      </c>
      <c r="D95" s="92">
        <v>120500</v>
      </c>
      <c r="E95" s="197">
        <v>4350000</v>
      </c>
      <c r="F95" s="67">
        <v>58456.78</v>
      </c>
      <c r="G95" s="68"/>
      <c r="H95" s="58"/>
    </row>
    <row r="96" spans="1:8" s="56" customFormat="1" ht="34.5" customHeight="1">
      <c r="A96" s="129" t="s">
        <v>151</v>
      </c>
      <c r="B96" s="91" t="s">
        <v>24</v>
      </c>
      <c r="C96" s="193" t="s">
        <v>313</v>
      </c>
      <c r="D96" s="92">
        <v>847623.05</v>
      </c>
      <c r="E96" s="197">
        <v>4350000</v>
      </c>
      <c r="F96" s="67">
        <v>316000</v>
      </c>
      <c r="G96" s="68"/>
      <c r="H96" s="58"/>
    </row>
    <row r="97" spans="1:8" s="56" customFormat="1" ht="27" customHeight="1">
      <c r="A97" s="129" t="s">
        <v>152</v>
      </c>
      <c r="B97" s="91" t="s">
        <v>24</v>
      </c>
      <c r="C97" s="193" t="s">
        <v>314</v>
      </c>
      <c r="D97" s="92">
        <v>656000</v>
      </c>
      <c r="E97" s="197">
        <v>4350000</v>
      </c>
      <c r="F97" s="67">
        <v>316000</v>
      </c>
      <c r="G97" s="68"/>
      <c r="H97" s="58"/>
    </row>
    <row r="98" spans="1:8" s="56" customFormat="1" ht="32.25" customHeight="1">
      <c r="A98" s="129" t="s">
        <v>44</v>
      </c>
      <c r="B98" s="91" t="s">
        <v>24</v>
      </c>
      <c r="C98" s="193" t="s">
        <v>315</v>
      </c>
      <c r="D98" s="92">
        <v>656000</v>
      </c>
      <c r="E98" s="197">
        <v>4350000</v>
      </c>
      <c r="F98" s="67">
        <v>316000</v>
      </c>
      <c r="G98" s="68"/>
      <c r="H98" s="58"/>
    </row>
    <row r="99" spans="1:8" s="56" customFormat="1" ht="18" customHeight="1">
      <c r="A99" s="129" t="s">
        <v>162</v>
      </c>
      <c r="B99" s="91" t="s">
        <v>24</v>
      </c>
      <c r="C99" s="193" t="s">
        <v>316</v>
      </c>
      <c r="D99" s="92">
        <v>656000</v>
      </c>
      <c r="E99" s="197">
        <v>1917231.07</v>
      </c>
      <c r="F99" s="67">
        <v>316000</v>
      </c>
      <c r="G99" s="68"/>
      <c r="H99" s="58"/>
    </row>
    <row r="100" spans="1:8" s="56" customFormat="1" ht="36.75" customHeight="1">
      <c r="A100" s="129" t="s">
        <v>151</v>
      </c>
      <c r="B100" s="91" t="s">
        <v>24</v>
      </c>
      <c r="C100" s="193" t="s">
        <v>317</v>
      </c>
      <c r="D100" s="92">
        <v>191623.05</v>
      </c>
      <c r="E100" s="197">
        <v>1917231.07</v>
      </c>
      <c r="F100" s="67" t="s">
        <v>17</v>
      </c>
      <c r="G100" s="68"/>
      <c r="H100" s="58"/>
    </row>
    <row r="101" spans="1:8" s="56" customFormat="1" ht="27" customHeight="1">
      <c r="A101" s="129" t="s">
        <v>152</v>
      </c>
      <c r="B101" s="91" t="s">
        <v>24</v>
      </c>
      <c r="C101" s="193" t="s">
        <v>318</v>
      </c>
      <c r="D101" s="92">
        <v>191623.05</v>
      </c>
      <c r="E101" s="197">
        <v>1917231.07</v>
      </c>
      <c r="F101" s="67" t="s">
        <v>17</v>
      </c>
      <c r="G101" s="68"/>
      <c r="H101" s="58"/>
    </row>
    <row r="102" spans="1:8" s="56" customFormat="1" ht="33" customHeight="1">
      <c r="A102" s="129" t="s">
        <v>44</v>
      </c>
      <c r="B102" s="91" t="s">
        <v>24</v>
      </c>
      <c r="C102" s="193" t="s">
        <v>319</v>
      </c>
      <c r="D102" s="92">
        <v>632750</v>
      </c>
      <c r="E102" s="197">
        <v>1917231.07</v>
      </c>
      <c r="F102" s="67" t="s">
        <v>17</v>
      </c>
      <c r="G102" s="68"/>
      <c r="H102" s="58"/>
    </row>
    <row r="103" spans="1:8" s="56" customFormat="1" ht="21" customHeight="1">
      <c r="A103" s="129" t="s">
        <v>163</v>
      </c>
      <c r="B103" s="91" t="s">
        <v>24</v>
      </c>
      <c r="C103" s="193" t="s">
        <v>320</v>
      </c>
      <c r="D103" s="92">
        <v>320000</v>
      </c>
      <c r="E103" s="197">
        <v>273060</v>
      </c>
      <c r="F103" s="67" t="s">
        <v>17</v>
      </c>
      <c r="G103" s="68"/>
      <c r="H103" s="58"/>
    </row>
    <row r="104" spans="1:8" s="56" customFormat="1" ht="33" customHeight="1">
      <c r="A104" s="129" t="s">
        <v>151</v>
      </c>
      <c r="B104" s="91" t="s">
        <v>24</v>
      </c>
      <c r="C104" s="193" t="s">
        <v>321</v>
      </c>
      <c r="D104" s="92">
        <v>320000</v>
      </c>
      <c r="E104" s="197">
        <v>273060</v>
      </c>
      <c r="F104" s="67" t="s">
        <v>17</v>
      </c>
      <c r="G104" s="68"/>
      <c r="H104" s="58"/>
    </row>
    <row r="105" spans="1:8" s="56" customFormat="1" ht="33" customHeight="1">
      <c r="A105" s="129" t="s">
        <v>152</v>
      </c>
      <c r="B105" s="91" t="s">
        <v>24</v>
      </c>
      <c r="C105" s="193" t="s">
        <v>322</v>
      </c>
      <c r="D105" s="92">
        <v>320000</v>
      </c>
      <c r="E105" s="197">
        <v>273060</v>
      </c>
      <c r="F105" s="67" t="s">
        <v>17</v>
      </c>
      <c r="G105" s="68"/>
      <c r="H105" s="58"/>
    </row>
    <row r="106" spans="1:8" s="56" customFormat="1" ht="30" customHeight="1">
      <c r="A106" s="129" t="s">
        <v>44</v>
      </c>
      <c r="B106" s="91" t="s">
        <v>24</v>
      </c>
      <c r="C106" s="193" t="s">
        <v>323</v>
      </c>
      <c r="D106" s="92">
        <v>312750</v>
      </c>
      <c r="E106" s="197">
        <v>273060</v>
      </c>
      <c r="F106" s="67" t="s">
        <v>17</v>
      </c>
      <c r="G106" s="68"/>
      <c r="H106" s="58"/>
    </row>
    <row r="107" spans="1:8" s="56" customFormat="1" ht="33" customHeight="1">
      <c r="A107" s="129" t="s">
        <v>164</v>
      </c>
      <c r="B107" s="91" t="s">
        <v>24</v>
      </c>
      <c r="C107" s="193" t="s">
        <v>324</v>
      </c>
      <c r="D107" s="92">
        <v>312750</v>
      </c>
      <c r="E107" s="197">
        <v>2085961.77</v>
      </c>
      <c r="F107" s="67" t="s">
        <v>17</v>
      </c>
      <c r="G107" s="68"/>
      <c r="H107" s="58"/>
    </row>
    <row r="108" spans="1:8" s="56" customFormat="1" ht="31.5" customHeight="1">
      <c r="A108" s="129" t="s">
        <v>151</v>
      </c>
      <c r="B108" s="91" t="s">
        <v>24</v>
      </c>
      <c r="C108" s="193" t="s">
        <v>325</v>
      </c>
      <c r="D108" s="92">
        <v>2013500</v>
      </c>
      <c r="E108" s="197">
        <v>2085961.77</v>
      </c>
      <c r="F108" s="67" t="s">
        <v>17</v>
      </c>
      <c r="G108" s="68"/>
      <c r="H108" s="58"/>
    </row>
    <row r="109" spans="1:8" s="56" customFormat="1" ht="28.5">
      <c r="A109" s="129" t="s">
        <v>152</v>
      </c>
      <c r="B109" s="91" t="s">
        <v>24</v>
      </c>
      <c r="C109" s="193" t="s">
        <v>326</v>
      </c>
      <c r="D109" s="92">
        <v>2013500</v>
      </c>
      <c r="E109" s="197">
        <v>2085961.77</v>
      </c>
      <c r="F109" s="67" t="s">
        <v>17</v>
      </c>
      <c r="G109" s="68"/>
      <c r="H109" s="58"/>
    </row>
    <row r="110" spans="1:8" s="56" customFormat="1" ht="31.5" customHeight="1">
      <c r="A110" s="129" t="s">
        <v>44</v>
      </c>
      <c r="B110" s="91" t="s">
        <v>24</v>
      </c>
      <c r="C110" s="193" t="s">
        <v>327</v>
      </c>
      <c r="D110" s="92">
        <v>2013500</v>
      </c>
      <c r="E110" s="197">
        <v>2085961.77</v>
      </c>
      <c r="F110" s="67" t="s">
        <v>17</v>
      </c>
      <c r="G110" s="68"/>
      <c r="H110" s="58"/>
    </row>
    <row r="111" spans="1:8" s="56" customFormat="1" ht="24.75" customHeight="1" hidden="1">
      <c r="A111" s="129" t="s">
        <v>155</v>
      </c>
      <c r="B111" s="91" t="s">
        <v>24</v>
      </c>
      <c r="C111" s="193" t="s">
        <v>406</v>
      </c>
      <c r="D111" s="92">
        <v>2013500</v>
      </c>
      <c r="E111" s="197" t="s">
        <v>17</v>
      </c>
      <c r="F111" s="67" t="s">
        <v>17</v>
      </c>
      <c r="G111" s="68"/>
      <c r="H111" s="58"/>
    </row>
    <row r="112" spans="1:8" s="56" customFormat="1" ht="33.75" customHeight="1" hidden="1">
      <c r="A112" s="129" t="s">
        <v>156</v>
      </c>
      <c r="B112" s="91" t="s">
        <v>24</v>
      </c>
      <c r="C112" s="193" t="s">
        <v>407</v>
      </c>
      <c r="D112" s="92">
        <v>1266200</v>
      </c>
      <c r="E112" s="197" t="s">
        <v>17</v>
      </c>
      <c r="F112" s="67">
        <v>616008.01</v>
      </c>
      <c r="G112" s="68"/>
      <c r="H112" s="58"/>
    </row>
    <row r="113" spans="1:8" s="56" customFormat="1" ht="48.75" customHeight="1" hidden="1">
      <c r="A113" s="129" t="s">
        <v>391</v>
      </c>
      <c r="B113" s="91" t="s">
        <v>24</v>
      </c>
      <c r="C113" s="193" t="s">
        <v>408</v>
      </c>
      <c r="D113" s="92">
        <v>1023600</v>
      </c>
      <c r="E113" s="197" t="s">
        <v>17</v>
      </c>
      <c r="F113" s="67">
        <v>373408.01</v>
      </c>
      <c r="G113" s="68"/>
      <c r="H113" s="58"/>
    </row>
    <row r="114" spans="1:8" s="56" customFormat="1" ht="78" customHeight="1" hidden="1">
      <c r="A114" s="129" t="s">
        <v>153</v>
      </c>
      <c r="B114" s="91" t="s">
        <v>24</v>
      </c>
      <c r="C114" s="193" t="s">
        <v>409</v>
      </c>
      <c r="D114" s="92">
        <v>1023600</v>
      </c>
      <c r="E114" s="197" t="s">
        <v>17</v>
      </c>
      <c r="F114" s="67">
        <v>373408.01</v>
      </c>
      <c r="G114" s="68"/>
      <c r="H114" s="58"/>
    </row>
    <row r="115" spans="1:8" s="56" customFormat="1" ht="14.25" hidden="1">
      <c r="A115" s="129" t="s">
        <v>154</v>
      </c>
      <c r="B115" s="91" t="s">
        <v>24</v>
      </c>
      <c r="C115" s="193" t="s">
        <v>410</v>
      </c>
      <c r="D115" s="92">
        <v>460700</v>
      </c>
      <c r="E115" s="197" t="s">
        <v>17</v>
      </c>
      <c r="F115" s="67">
        <v>74047.71</v>
      </c>
      <c r="G115" s="68"/>
      <c r="H115" s="58"/>
    </row>
    <row r="116" spans="1:8" s="56" customFormat="1" ht="43.5" customHeight="1">
      <c r="A116" s="129" t="s">
        <v>165</v>
      </c>
      <c r="B116" s="91" t="s">
        <v>24</v>
      </c>
      <c r="C116" s="193" t="s">
        <v>328</v>
      </c>
      <c r="D116" s="92">
        <v>400000</v>
      </c>
      <c r="E116" s="197">
        <v>5781058.03</v>
      </c>
      <c r="F116" s="67">
        <v>216650.47</v>
      </c>
      <c r="G116" s="68"/>
      <c r="H116" s="58"/>
    </row>
    <row r="117" spans="1:8" s="56" customFormat="1" ht="72.75" customHeight="1">
      <c r="A117" s="129" t="s">
        <v>148</v>
      </c>
      <c r="B117" s="91"/>
      <c r="C117" s="193" t="s">
        <v>329</v>
      </c>
      <c r="D117" s="92">
        <v>162900</v>
      </c>
      <c r="E117" s="197">
        <v>3219558.03</v>
      </c>
      <c r="F117" s="67">
        <v>82709.83</v>
      </c>
      <c r="G117" s="68"/>
      <c r="H117" s="58"/>
    </row>
    <row r="118" spans="1:8" ht="21" customHeight="1">
      <c r="A118" s="129" t="s">
        <v>166</v>
      </c>
      <c r="B118" s="91" t="s">
        <v>12</v>
      </c>
      <c r="C118" s="193" t="s">
        <v>330</v>
      </c>
      <c r="D118" s="92">
        <v>242600</v>
      </c>
      <c r="E118" s="197">
        <v>3219558.03</v>
      </c>
      <c r="F118" s="49">
        <v>242600</v>
      </c>
      <c r="G118" s="5"/>
      <c r="H118" s="13"/>
    </row>
    <row r="119" spans="1:8" ht="28.5">
      <c r="A119" s="129" t="s">
        <v>51</v>
      </c>
      <c r="B119" s="91" t="s">
        <v>12</v>
      </c>
      <c r="C119" s="193" t="s">
        <v>331</v>
      </c>
      <c r="D119" s="92">
        <v>161900</v>
      </c>
      <c r="E119" s="197">
        <v>2473426.95</v>
      </c>
      <c r="F119" s="49">
        <v>161900</v>
      </c>
      <c r="G119" s="5"/>
      <c r="H119" s="13"/>
    </row>
    <row r="120" spans="1:8" ht="43.5" thickBot="1">
      <c r="A120" s="129" t="s">
        <v>392</v>
      </c>
      <c r="B120" s="91" t="s">
        <v>12</v>
      </c>
      <c r="C120" s="193" t="s">
        <v>332</v>
      </c>
      <c r="D120" s="92">
        <v>80700</v>
      </c>
      <c r="E120" s="197">
        <v>746131.08</v>
      </c>
      <c r="F120" s="49">
        <v>80700</v>
      </c>
      <c r="G120" s="5"/>
      <c r="H120" s="13"/>
    </row>
    <row r="121" spans="1:8" ht="30" customHeight="1">
      <c r="A121" s="129" t="s">
        <v>151</v>
      </c>
      <c r="B121" s="117"/>
      <c r="C121" s="193" t="s">
        <v>333</v>
      </c>
      <c r="D121" s="117"/>
      <c r="E121" s="197">
        <v>2561500</v>
      </c>
      <c r="F121" s="15"/>
      <c r="G121" s="26"/>
      <c r="H121" s="26"/>
    </row>
    <row r="122" spans="1:5" ht="29.25" customHeight="1">
      <c r="A122" s="129" t="s">
        <v>152</v>
      </c>
      <c r="B122" s="116"/>
      <c r="C122" s="193" t="s">
        <v>334</v>
      </c>
      <c r="D122" s="116"/>
      <c r="E122" s="197">
        <v>2561500</v>
      </c>
    </row>
    <row r="123" spans="1:5" ht="27" customHeight="1">
      <c r="A123" s="129" t="s">
        <v>44</v>
      </c>
      <c r="B123" s="116"/>
      <c r="C123" s="193" t="s">
        <v>335</v>
      </c>
      <c r="D123" s="116"/>
      <c r="E123" s="197">
        <v>2561500</v>
      </c>
    </row>
    <row r="124" spans="1:5" ht="14.25">
      <c r="A124" s="129" t="s">
        <v>1</v>
      </c>
      <c r="B124" s="116"/>
      <c r="C124" s="193" t="s">
        <v>336</v>
      </c>
      <c r="D124" s="116"/>
      <c r="E124" s="197">
        <v>211043.75</v>
      </c>
    </row>
    <row r="125" spans="1:5" ht="27" customHeight="1">
      <c r="A125" s="129" t="s">
        <v>167</v>
      </c>
      <c r="B125" s="116"/>
      <c r="C125" s="193" t="s">
        <v>337</v>
      </c>
      <c r="D125" s="116"/>
      <c r="E125" s="197">
        <v>211043.75</v>
      </c>
    </row>
    <row r="126" spans="1:5" ht="14.25">
      <c r="A126" s="129" t="s">
        <v>1</v>
      </c>
      <c r="B126" s="116"/>
      <c r="C126" s="193" t="s">
        <v>338</v>
      </c>
      <c r="D126" s="116"/>
      <c r="E126" s="197">
        <v>211043.75</v>
      </c>
    </row>
    <row r="127" spans="1:5" ht="14.25">
      <c r="A127" s="130" t="s">
        <v>11</v>
      </c>
      <c r="B127" s="116"/>
      <c r="C127" s="194" t="s">
        <v>21</v>
      </c>
      <c r="D127" s="116"/>
      <c r="E127" s="198">
        <v>-4186157.66</v>
      </c>
    </row>
  </sheetData>
  <sheetProtection/>
  <mergeCells count="10">
    <mergeCell ref="A1:E1"/>
    <mergeCell ref="F12:F14"/>
    <mergeCell ref="A8:F8"/>
    <mergeCell ref="A7:F7"/>
    <mergeCell ref="A12:A14"/>
    <mergeCell ref="B12:B14"/>
    <mergeCell ref="C12:C14"/>
    <mergeCell ref="D12:D14"/>
    <mergeCell ref="E12:E14"/>
    <mergeCell ref="A9:E9"/>
  </mergeCells>
  <printOptions/>
  <pageMargins left="0.7874015748031497" right="0.3937007874015748" top="0.3937007874015748" bottom="0.1968503937007874" header="0" footer="0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70.00390625" style="33" customWidth="1"/>
    <col min="2" max="2" width="14.28125" style="33" customWidth="1"/>
    <col min="3" max="3" width="12.7109375" style="33" hidden="1" customWidth="1"/>
    <col min="4" max="4" width="30.57421875" style="33" customWidth="1"/>
    <col min="5" max="5" width="12.7109375" style="33" hidden="1" customWidth="1"/>
    <col min="6" max="6" width="8.8515625" style="33" hidden="1" customWidth="1"/>
    <col min="7" max="7" width="2.140625" style="33" customWidth="1"/>
    <col min="8" max="16384" width="8.8515625" style="33" customWidth="1"/>
  </cols>
  <sheetData>
    <row r="1" spans="1:7" ht="13.5" customHeight="1">
      <c r="A1" s="50"/>
      <c r="B1" s="50"/>
      <c r="C1" s="50"/>
      <c r="D1" s="69" t="s">
        <v>108</v>
      </c>
      <c r="E1" s="48"/>
      <c r="F1" s="17"/>
      <c r="G1" s="17"/>
    </row>
    <row r="2" spans="1:7" ht="13.5" customHeight="1">
      <c r="A2" s="50"/>
      <c r="B2" s="50"/>
      <c r="C2" s="50"/>
      <c r="D2" s="69" t="s">
        <v>62</v>
      </c>
      <c r="E2" s="48"/>
      <c r="F2" s="17"/>
      <c r="G2" s="17"/>
    </row>
    <row r="3" spans="1:7" ht="13.5" customHeight="1">
      <c r="A3" s="50"/>
      <c r="B3" s="50"/>
      <c r="C3" s="50"/>
      <c r="D3" s="69" t="s">
        <v>63</v>
      </c>
      <c r="E3" s="48"/>
      <c r="F3" s="17"/>
      <c r="G3" s="17"/>
    </row>
    <row r="4" spans="1:7" ht="13.5" customHeight="1">
      <c r="A4" s="50"/>
      <c r="B4" s="50"/>
      <c r="C4" s="50"/>
      <c r="D4" s="69" t="s">
        <v>350</v>
      </c>
      <c r="E4" s="48"/>
      <c r="F4" s="17"/>
      <c r="G4" s="17"/>
    </row>
    <row r="5" spans="1:7" ht="13.5" customHeight="1">
      <c r="A5" s="50"/>
      <c r="B5" s="50"/>
      <c r="C5" s="50"/>
      <c r="D5" s="50"/>
      <c r="E5" s="50"/>
      <c r="F5" s="17"/>
      <c r="G5" s="17"/>
    </row>
    <row r="6" spans="1:7" ht="21" customHeight="1">
      <c r="A6" s="172" t="s">
        <v>184</v>
      </c>
      <c r="B6" s="172"/>
      <c r="C6" s="172"/>
      <c r="D6" s="172"/>
      <c r="E6" s="172"/>
      <c r="F6" s="17"/>
      <c r="G6" s="17"/>
    </row>
    <row r="7" spans="1:7" ht="18" customHeight="1">
      <c r="A7" s="172" t="s">
        <v>185</v>
      </c>
      <c r="B7" s="172"/>
      <c r="C7" s="172"/>
      <c r="D7" s="172"/>
      <c r="E7" s="172"/>
      <c r="F7" s="17"/>
      <c r="G7" s="17"/>
    </row>
    <row r="8" spans="1:7" ht="17.25" customHeight="1">
      <c r="A8" s="172" t="s">
        <v>387</v>
      </c>
      <c r="B8" s="172"/>
      <c r="C8" s="172"/>
      <c r="D8" s="172"/>
      <c r="E8" s="50"/>
      <c r="F8" s="17"/>
      <c r="G8" s="17"/>
    </row>
    <row r="9" spans="1:7" ht="17.25" customHeight="1">
      <c r="A9" s="85"/>
      <c r="B9" s="85"/>
      <c r="C9" s="85"/>
      <c r="D9" s="85"/>
      <c r="E9" s="50"/>
      <c r="F9" s="17"/>
      <c r="G9" s="17"/>
    </row>
    <row r="10" spans="1:7" ht="13.5" customHeight="1">
      <c r="A10" s="50"/>
      <c r="B10" s="50"/>
      <c r="C10" s="50"/>
      <c r="D10" s="153" t="s">
        <v>67</v>
      </c>
      <c r="E10" s="51" t="s">
        <v>67</v>
      </c>
      <c r="F10" s="17"/>
      <c r="G10" s="17"/>
    </row>
    <row r="11" spans="1:7" s="70" customFormat="1" ht="12" customHeight="1">
      <c r="A11" s="163" t="s">
        <v>344</v>
      </c>
      <c r="B11" s="163" t="s">
        <v>345</v>
      </c>
      <c r="C11" s="165" t="s">
        <v>39</v>
      </c>
      <c r="D11" s="165" t="s">
        <v>343</v>
      </c>
      <c r="E11" s="163" t="s">
        <v>20</v>
      </c>
      <c r="F11" s="98"/>
      <c r="G11" s="99"/>
    </row>
    <row r="12" spans="1:7" s="70" customFormat="1" ht="10.5" customHeight="1">
      <c r="A12" s="164"/>
      <c r="B12" s="164"/>
      <c r="C12" s="166"/>
      <c r="D12" s="166"/>
      <c r="E12" s="164"/>
      <c r="F12" s="98"/>
      <c r="G12" s="99"/>
    </row>
    <row r="13" spans="1:7" s="70" customFormat="1" ht="21.75" customHeight="1" hidden="1">
      <c r="A13" s="164"/>
      <c r="B13" s="164"/>
      <c r="C13" s="166"/>
      <c r="D13" s="166"/>
      <c r="E13" s="164"/>
      <c r="F13" s="98"/>
      <c r="G13" s="99"/>
    </row>
    <row r="14" spans="1:7" s="70" customFormat="1" ht="12" customHeight="1">
      <c r="A14" s="100">
        <v>1</v>
      </c>
      <c r="B14" s="101">
        <v>3</v>
      </c>
      <c r="C14" s="102" t="s">
        <v>55</v>
      </c>
      <c r="D14" s="102" t="s">
        <v>4</v>
      </c>
      <c r="E14" s="102" t="s">
        <v>46</v>
      </c>
      <c r="F14" s="103"/>
      <c r="G14" s="104"/>
    </row>
    <row r="15" spans="1:7" s="70" customFormat="1" ht="16.5" customHeight="1">
      <c r="A15" s="105" t="s">
        <v>68</v>
      </c>
      <c r="B15" s="106" t="s">
        <v>69</v>
      </c>
      <c r="C15" s="107">
        <f>SUM(C16:C19)</f>
        <v>12819000</v>
      </c>
      <c r="D15" s="107">
        <f>D16+D17+D18+D19+D20</f>
        <v>24038673.67</v>
      </c>
      <c r="E15" s="108">
        <f>C15-D15</f>
        <v>-11219673.670000002</v>
      </c>
      <c r="F15" s="109"/>
      <c r="G15" s="104"/>
    </row>
    <row r="16" spans="1:7" s="70" customFormat="1" ht="33.75" customHeight="1">
      <c r="A16" s="110" t="s">
        <v>70</v>
      </c>
      <c r="B16" s="106" t="s">
        <v>71</v>
      </c>
      <c r="C16" s="107">
        <v>1451400</v>
      </c>
      <c r="D16" s="92">
        <v>1746578.77</v>
      </c>
      <c r="E16" s="108">
        <f>C16-D16</f>
        <v>-295178.77</v>
      </c>
      <c r="F16" s="111"/>
      <c r="G16" s="112"/>
    </row>
    <row r="17" spans="1:7" s="70" customFormat="1" ht="42.75">
      <c r="A17" s="110" t="s">
        <v>72</v>
      </c>
      <c r="B17" s="106" t="s">
        <v>73</v>
      </c>
      <c r="C17" s="107">
        <v>344900</v>
      </c>
      <c r="D17" s="92">
        <v>4500</v>
      </c>
      <c r="E17" s="108">
        <f>C17-D17</f>
        <v>340400</v>
      </c>
      <c r="F17" s="111"/>
      <c r="G17" s="112"/>
    </row>
    <row r="18" spans="1:7" s="70" customFormat="1" ht="48" customHeight="1">
      <c r="A18" s="110" t="s">
        <v>74</v>
      </c>
      <c r="B18" s="106" t="s">
        <v>75</v>
      </c>
      <c r="C18" s="107">
        <v>9729800</v>
      </c>
      <c r="D18" s="92">
        <v>14930151.15</v>
      </c>
      <c r="E18" s="108">
        <f>C18-D18</f>
        <v>-5200351.15</v>
      </c>
      <c r="F18" s="111"/>
      <c r="G18" s="112"/>
    </row>
    <row r="19" spans="1:7" s="70" customFormat="1" ht="21.75" customHeight="1" hidden="1">
      <c r="A19" s="110" t="s">
        <v>169</v>
      </c>
      <c r="B19" s="106" t="s">
        <v>168</v>
      </c>
      <c r="C19" s="107">
        <v>1292900</v>
      </c>
      <c r="D19" s="92"/>
      <c r="E19" s="108">
        <f>C19-D19</f>
        <v>1292900</v>
      </c>
      <c r="F19" s="111"/>
      <c r="G19" s="112"/>
    </row>
    <row r="20" spans="1:7" s="70" customFormat="1" ht="18" customHeight="1">
      <c r="A20" s="110" t="s">
        <v>349</v>
      </c>
      <c r="B20" s="106" t="s">
        <v>348</v>
      </c>
      <c r="C20" s="107"/>
      <c r="D20" s="92">
        <v>7357443.75</v>
      </c>
      <c r="E20" s="108"/>
      <c r="F20" s="111"/>
      <c r="G20" s="112"/>
    </row>
    <row r="21" spans="1:7" s="70" customFormat="1" ht="14.25">
      <c r="A21" s="105" t="s">
        <v>76</v>
      </c>
      <c r="B21" s="106" t="s">
        <v>77</v>
      </c>
      <c r="C21" s="107">
        <f>C22</f>
        <v>202200</v>
      </c>
      <c r="D21" s="107">
        <f>D22</f>
        <v>409500</v>
      </c>
      <c r="E21" s="108"/>
      <c r="F21" s="111"/>
      <c r="G21" s="112"/>
    </row>
    <row r="22" spans="1:7" s="70" customFormat="1" ht="21" customHeight="1">
      <c r="A22" s="110" t="s">
        <v>78</v>
      </c>
      <c r="B22" s="106" t="s">
        <v>79</v>
      </c>
      <c r="C22" s="107">
        <v>202200</v>
      </c>
      <c r="D22" s="92">
        <v>409500</v>
      </c>
      <c r="E22" s="108"/>
      <c r="F22" s="111"/>
      <c r="G22" s="112"/>
    </row>
    <row r="23" spans="1:7" s="70" customFormat="1" ht="28.5" customHeight="1">
      <c r="A23" s="110" t="s">
        <v>80</v>
      </c>
      <c r="B23" s="106" t="s">
        <v>81</v>
      </c>
      <c r="C23" s="107">
        <f>C24</f>
        <v>415000</v>
      </c>
      <c r="D23" s="107">
        <f>D25</f>
        <v>198000</v>
      </c>
      <c r="E23" s="108">
        <f>C23-D23</f>
        <v>217000</v>
      </c>
      <c r="F23" s="111"/>
      <c r="G23" s="112"/>
    </row>
    <row r="24" spans="1:7" s="70" customFormat="1" ht="30.75" customHeight="1" hidden="1">
      <c r="A24" s="113" t="s">
        <v>109</v>
      </c>
      <c r="B24" s="106" t="s">
        <v>82</v>
      </c>
      <c r="C24" s="107">
        <v>415000</v>
      </c>
      <c r="D24" s="92"/>
      <c r="E24" s="108">
        <f>C24-D24</f>
        <v>415000</v>
      </c>
      <c r="F24" s="111"/>
      <c r="G24" s="112"/>
    </row>
    <row r="25" spans="1:7" s="70" customFormat="1" ht="28.5">
      <c r="A25" s="113" t="s">
        <v>110</v>
      </c>
      <c r="B25" s="106" t="s">
        <v>111</v>
      </c>
      <c r="C25" s="107"/>
      <c r="D25" s="92">
        <v>198000</v>
      </c>
      <c r="E25" s="108"/>
      <c r="F25" s="111"/>
      <c r="G25" s="112"/>
    </row>
    <row r="26" spans="1:7" s="70" customFormat="1" ht="14.25">
      <c r="A26" s="110" t="s">
        <v>83</v>
      </c>
      <c r="B26" s="106" t="s">
        <v>84</v>
      </c>
      <c r="C26" s="107">
        <f>C27+C28</f>
        <v>5725400</v>
      </c>
      <c r="D26" s="107">
        <f>D27+D28+D29</f>
        <v>4814534.8</v>
      </c>
      <c r="E26" s="108">
        <f aca="true" t="shared" si="0" ref="E26:E36">C26-D26</f>
        <v>910865.2000000002</v>
      </c>
      <c r="F26" s="111"/>
      <c r="G26" s="112"/>
    </row>
    <row r="27" spans="1:7" s="70" customFormat="1" ht="14.25">
      <c r="A27" s="110" t="s">
        <v>171</v>
      </c>
      <c r="B27" s="106" t="s">
        <v>170</v>
      </c>
      <c r="C27" s="107">
        <v>5575400</v>
      </c>
      <c r="D27" s="92">
        <v>195000</v>
      </c>
      <c r="E27" s="108">
        <f t="shared" si="0"/>
        <v>5380400</v>
      </c>
      <c r="F27" s="111"/>
      <c r="G27" s="112"/>
    </row>
    <row r="28" spans="1:7" s="70" customFormat="1" ht="14.25">
      <c r="A28" s="110" t="s">
        <v>85</v>
      </c>
      <c r="B28" s="106" t="s">
        <v>86</v>
      </c>
      <c r="C28" s="107">
        <v>150000</v>
      </c>
      <c r="D28" s="92">
        <v>4570808.7</v>
      </c>
      <c r="E28" s="108">
        <f t="shared" si="0"/>
        <v>-4420808.7</v>
      </c>
      <c r="F28" s="111"/>
      <c r="G28" s="112"/>
    </row>
    <row r="29" spans="1:7" s="70" customFormat="1" ht="21" customHeight="1">
      <c r="A29" s="113" t="s">
        <v>87</v>
      </c>
      <c r="B29" s="106" t="s">
        <v>88</v>
      </c>
      <c r="C29" s="114">
        <f>C30+C32+C31</f>
        <v>24118108.02</v>
      </c>
      <c r="D29" s="114">
        <v>48726.1</v>
      </c>
      <c r="E29" s="108">
        <f t="shared" si="0"/>
        <v>24069381.919999998</v>
      </c>
      <c r="F29" s="111"/>
      <c r="G29" s="112"/>
    </row>
    <row r="30" spans="1:7" s="70" customFormat="1" ht="14.25">
      <c r="A30" s="105" t="s">
        <v>89</v>
      </c>
      <c r="B30" s="115" t="s">
        <v>90</v>
      </c>
      <c r="C30" s="114">
        <v>539600</v>
      </c>
      <c r="D30" s="92">
        <f>D31+D32+D33</f>
        <v>9213187.06</v>
      </c>
      <c r="E30" s="108">
        <f t="shared" si="0"/>
        <v>-8673587.06</v>
      </c>
      <c r="F30" s="111"/>
      <c r="G30" s="112"/>
    </row>
    <row r="31" spans="1:7" s="70" customFormat="1" ht="14.25">
      <c r="A31" s="105" t="s">
        <v>92</v>
      </c>
      <c r="B31" s="115" t="s">
        <v>91</v>
      </c>
      <c r="C31" s="114">
        <v>4570400</v>
      </c>
      <c r="D31" s="92">
        <v>86509.82</v>
      </c>
      <c r="E31" s="108">
        <f t="shared" si="0"/>
        <v>4483890.18</v>
      </c>
      <c r="F31" s="111"/>
      <c r="G31" s="112"/>
    </row>
    <row r="32" spans="1:7" s="70" customFormat="1" ht="14.25">
      <c r="A32" s="105" t="s">
        <v>92</v>
      </c>
      <c r="B32" s="115" t="s">
        <v>93</v>
      </c>
      <c r="C32" s="114">
        <v>19008108.02</v>
      </c>
      <c r="D32" s="92">
        <v>4850424.4</v>
      </c>
      <c r="E32" s="108">
        <f t="shared" si="0"/>
        <v>14157683.62</v>
      </c>
      <c r="F32" s="111"/>
      <c r="G32" s="112"/>
    </row>
    <row r="33" spans="1:7" s="70" customFormat="1" ht="14.25">
      <c r="A33" s="113" t="s">
        <v>94</v>
      </c>
      <c r="B33" s="115" t="s">
        <v>95</v>
      </c>
      <c r="C33" s="114">
        <f>C34</f>
        <v>3179300</v>
      </c>
      <c r="D33" s="92">
        <v>4276252.84</v>
      </c>
      <c r="E33" s="108">
        <f t="shared" si="0"/>
        <v>-1096952.8399999999</v>
      </c>
      <c r="F33" s="111"/>
      <c r="G33" s="112"/>
    </row>
    <row r="34" spans="1:7" s="70" customFormat="1" ht="14.25">
      <c r="A34" s="110" t="s">
        <v>96</v>
      </c>
      <c r="B34" s="115" t="s">
        <v>97</v>
      </c>
      <c r="C34" s="107">
        <v>3179300</v>
      </c>
      <c r="D34" s="92">
        <f>D35</f>
        <v>5781058.03</v>
      </c>
      <c r="E34" s="108">
        <f t="shared" si="0"/>
        <v>-2601758.0300000003</v>
      </c>
      <c r="F34" s="111"/>
      <c r="G34" s="112"/>
    </row>
    <row r="35" spans="1:7" s="70" customFormat="1" ht="14.25">
      <c r="A35" s="110" t="s">
        <v>98</v>
      </c>
      <c r="B35" s="106" t="s">
        <v>99</v>
      </c>
      <c r="C35" s="107">
        <f>C36</f>
        <v>16011800</v>
      </c>
      <c r="D35" s="107">
        <v>5781058.03</v>
      </c>
      <c r="E35" s="108">
        <f t="shared" si="0"/>
        <v>10230741.969999999</v>
      </c>
      <c r="F35" s="111"/>
      <c r="G35" s="112"/>
    </row>
    <row r="36" spans="1:7" s="70" customFormat="1" ht="14.25" hidden="1">
      <c r="A36" s="110" t="s">
        <v>100</v>
      </c>
      <c r="B36" s="106" t="s">
        <v>101</v>
      </c>
      <c r="C36" s="107">
        <v>16011800</v>
      </c>
      <c r="D36" s="92">
        <f>D37</f>
        <v>0</v>
      </c>
      <c r="E36" s="108">
        <f t="shared" si="0"/>
        <v>16011800</v>
      </c>
      <c r="F36" s="111"/>
      <c r="G36" s="112"/>
    </row>
    <row r="37" spans="1:7" s="70" customFormat="1" ht="14.25" hidden="1">
      <c r="A37" s="110" t="s">
        <v>102</v>
      </c>
      <c r="B37" s="106" t="s">
        <v>103</v>
      </c>
      <c r="C37" s="107">
        <f>C38</f>
        <v>396168.84</v>
      </c>
      <c r="D37" s="92"/>
      <c r="E37" s="108"/>
      <c r="F37" s="111"/>
      <c r="G37" s="112"/>
    </row>
    <row r="38" spans="1:7" s="70" customFormat="1" ht="47.25" customHeight="1">
      <c r="A38" s="110" t="s">
        <v>104</v>
      </c>
      <c r="B38" s="106" t="s">
        <v>105</v>
      </c>
      <c r="C38" s="107">
        <v>396168.84</v>
      </c>
      <c r="D38" s="92">
        <f>D39</f>
        <v>211043.75</v>
      </c>
      <c r="E38" s="108"/>
      <c r="F38" s="111"/>
      <c r="G38" s="112"/>
    </row>
    <row r="39" spans="1:7" s="70" customFormat="1" ht="21.75" customHeight="1">
      <c r="A39" s="110" t="s">
        <v>106</v>
      </c>
      <c r="B39" s="106" t="s">
        <v>107</v>
      </c>
      <c r="C39" s="107">
        <f>C15+C21+C29+C33+C35+C37+C26+C24</f>
        <v>62866976.86</v>
      </c>
      <c r="D39" s="107">
        <v>211043.75</v>
      </c>
      <c r="E39" s="108">
        <f>C39-D39</f>
        <v>62655933.11</v>
      </c>
      <c r="F39" s="111"/>
      <c r="G39" s="112"/>
    </row>
    <row r="40" spans="1:4" s="70" customFormat="1" ht="14.25">
      <c r="A40" s="116" t="s">
        <v>172</v>
      </c>
      <c r="B40" s="117"/>
      <c r="C40" s="116"/>
      <c r="D40" s="118">
        <f>D38+D36+D34+D30+D26+D21+D15+D23</f>
        <v>44665997.31</v>
      </c>
    </row>
    <row r="41" s="70" customFormat="1" ht="14.25"/>
  </sheetData>
  <sheetProtection/>
  <mergeCells count="8">
    <mergeCell ref="A6:E6"/>
    <mergeCell ref="A7:E7"/>
    <mergeCell ref="A11:A13"/>
    <mergeCell ref="B11:B13"/>
    <mergeCell ref="C11:C13"/>
    <mergeCell ref="D11:D13"/>
    <mergeCell ref="E11:E13"/>
    <mergeCell ref="A8:D8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E36" sqref="E36"/>
    </sheetView>
  </sheetViews>
  <sheetFormatPr defaultColWidth="8.7109375" defaultRowHeight="15"/>
  <cols>
    <col min="1" max="1" width="51.140625" style="33" customWidth="1"/>
    <col min="2" max="2" width="12.140625" style="33" hidden="1" customWidth="1"/>
    <col min="3" max="3" width="37.8515625" style="33" customWidth="1"/>
    <col min="4" max="4" width="18.140625" style="33" hidden="1" customWidth="1"/>
    <col min="5" max="5" width="21.140625" style="33" customWidth="1"/>
    <col min="6" max="6" width="18.140625" style="33" hidden="1" customWidth="1"/>
    <col min="7" max="16384" width="8.7109375" style="33" customWidth="1"/>
  </cols>
  <sheetData>
    <row r="1" spans="1:6" ht="15" customHeight="1">
      <c r="A1" s="27"/>
      <c r="B1" s="7"/>
      <c r="C1" s="24"/>
      <c r="D1" s="16"/>
      <c r="E1" s="31"/>
      <c r="F1" s="9"/>
    </row>
    <row r="2" spans="1:6" ht="15" customHeight="1">
      <c r="A2" s="27"/>
      <c r="B2" s="7"/>
      <c r="C2" s="24"/>
      <c r="D2" s="16"/>
      <c r="E2" s="69" t="s">
        <v>112</v>
      </c>
      <c r="F2" s="9"/>
    </row>
    <row r="3" spans="1:6" ht="15" customHeight="1">
      <c r="A3" s="27"/>
      <c r="B3" s="7"/>
      <c r="C3" s="24"/>
      <c r="D3" s="16"/>
      <c r="E3" s="69" t="s">
        <v>62</v>
      </c>
      <c r="F3" s="9"/>
    </row>
    <row r="4" spans="1:6" ht="15" customHeight="1">
      <c r="A4" s="27"/>
      <c r="B4" s="7"/>
      <c r="C4" s="24"/>
      <c r="D4" s="16"/>
      <c r="E4" s="69" t="s">
        <v>63</v>
      </c>
      <c r="F4" s="9"/>
    </row>
    <row r="5" spans="1:6" ht="15" customHeight="1">
      <c r="A5" s="27"/>
      <c r="B5" s="7"/>
      <c r="C5" s="24"/>
      <c r="D5" s="16"/>
      <c r="E5" s="69" t="s">
        <v>350</v>
      </c>
      <c r="F5" s="9"/>
    </row>
    <row r="6" spans="1:6" ht="15" customHeight="1">
      <c r="A6" s="27"/>
      <c r="B6" s="7"/>
      <c r="C6" s="24"/>
      <c r="D6" s="16"/>
      <c r="E6" s="48"/>
      <c r="F6" s="9"/>
    </row>
    <row r="7" spans="1:6" ht="18.75" customHeight="1">
      <c r="A7" s="183" t="s">
        <v>181</v>
      </c>
      <c r="B7" s="183"/>
      <c r="C7" s="183"/>
      <c r="D7" s="183"/>
      <c r="E7" s="183"/>
      <c r="F7" s="72"/>
    </row>
    <row r="8" spans="1:6" ht="18.75" customHeight="1">
      <c r="A8" s="183" t="s">
        <v>182</v>
      </c>
      <c r="B8" s="183"/>
      <c r="C8" s="183"/>
      <c r="D8" s="183"/>
      <c r="E8" s="183"/>
      <c r="F8" s="72"/>
    </row>
    <row r="9" spans="1:6" ht="18" customHeight="1">
      <c r="A9" s="184" t="s">
        <v>183</v>
      </c>
      <c r="B9" s="185"/>
      <c r="C9" s="185"/>
      <c r="D9" s="185"/>
      <c r="E9" s="185"/>
      <c r="F9" s="185"/>
    </row>
    <row r="10" spans="1:6" ht="18" customHeight="1">
      <c r="A10" s="171" t="s">
        <v>351</v>
      </c>
      <c r="B10" s="171"/>
      <c r="C10" s="171"/>
      <c r="D10" s="171"/>
      <c r="E10" s="171"/>
      <c r="F10" s="73"/>
    </row>
    <row r="11" spans="1:6" ht="14.25" customHeight="1">
      <c r="A11" s="74"/>
      <c r="B11" s="74"/>
      <c r="C11" s="74"/>
      <c r="D11" s="74"/>
      <c r="E11" s="74"/>
      <c r="F11" s="73"/>
    </row>
    <row r="12" spans="1:6" ht="12" customHeight="1">
      <c r="A12" s="18"/>
      <c r="B12" s="1" t="s">
        <v>15</v>
      </c>
      <c r="C12" s="25"/>
      <c r="D12" s="2" t="s">
        <v>15</v>
      </c>
      <c r="E12" s="152" t="s">
        <v>67</v>
      </c>
      <c r="F12" s="6" t="s">
        <v>15</v>
      </c>
    </row>
    <row r="13" spans="1:6" s="70" customFormat="1" ht="13.5" customHeight="1">
      <c r="A13" s="173" t="s">
        <v>344</v>
      </c>
      <c r="B13" s="173" t="s">
        <v>7</v>
      </c>
      <c r="C13" s="173" t="s">
        <v>113</v>
      </c>
      <c r="D13" s="173" t="s">
        <v>39</v>
      </c>
      <c r="E13" s="173" t="s">
        <v>343</v>
      </c>
      <c r="F13" s="173" t="s">
        <v>20</v>
      </c>
    </row>
    <row r="14" spans="1:6" s="70" customFormat="1" ht="12" customHeight="1">
      <c r="A14" s="174"/>
      <c r="B14" s="174"/>
      <c r="C14" s="174"/>
      <c r="D14" s="174"/>
      <c r="E14" s="174"/>
      <c r="F14" s="174"/>
    </row>
    <row r="15" spans="1:6" s="70" customFormat="1" ht="11.25" customHeight="1">
      <c r="A15" s="174"/>
      <c r="B15" s="174"/>
      <c r="C15" s="174"/>
      <c r="D15" s="174"/>
      <c r="E15" s="174"/>
      <c r="F15" s="174"/>
    </row>
    <row r="16" spans="1:6" s="70" customFormat="1" ht="11.25" customHeight="1" hidden="1">
      <c r="A16" s="174"/>
      <c r="B16" s="174"/>
      <c r="C16" s="174"/>
      <c r="D16" s="174"/>
      <c r="E16" s="174"/>
      <c r="F16" s="174"/>
    </row>
    <row r="17" spans="1:6" s="70" customFormat="1" ht="10.5" customHeight="1" hidden="1">
      <c r="A17" s="174"/>
      <c r="B17" s="174"/>
      <c r="C17" s="174"/>
      <c r="D17" s="174"/>
      <c r="E17" s="174"/>
      <c r="F17" s="174"/>
    </row>
    <row r="18" spans="1:6" s="70" customFormat="1" ht="12" customHeight="1">
      <c r="A18" s="75">
        <v>1</v>
      </c>
      <c r="B18" s="76">
        <v>2</v>
      </c>
      <c r="C18" s="77">
        <v>3</v>
      </c>
      <c r="D18" s="78" t="s">
        <v>55</v>
      </c>
      <c r="E18" s="78" t="s">
        <v>4</v>
      </c>
      <c r="F18" s="119" t="s">
        <v>46</v>
      </c>
    </row>
    <row r="19" spans="1:6" s="70" customFormat="1" ht="27" customHeight="1">
      <c r="A19" s="130" t="s">
        <v>47</v>
      </c>
      <c r="B19" s="79">
        <v>500</v>
      </c>
      <c r="C19" s="140" t="s">
        <v>21</v>
      </c>
      <c r="D19" s="80">
        <v>14406117.16</v>
      </c>
      <c r="E19" s="126">
        <v>4186157.66</v>
      </c>
      <c r="F19" s="120">
        <v>9731524.67</v>
      </c>
    </row>
    <row r="20" spans="1:6" s="70" customFormat="1" ht="13.5" customHeight="1" hidden="1">
      <c r="A20" s="141" t="s">
        <v>40</v>
      </c>
      <c r="B20" s="81">
        <v>700</v>
      </c>
      <c r="C20" s="142"/>
      <c r="D20" s="82">
        <v>14406117.16</v>
      </c>
      <c r="E20" s="143"/>
      <c r="F20" s="121">
        <v>9731524.67</v>
      </c>
    </row>
    <row r="21" spans="1:6" s="70" customFormat="1" ht="13.5" customHeight="1" hidden="1">
      <c r="A21" s="144" t="s">
        <v>339</v>
      </c>
      <c r="B21" s="81">
        <v>710</v>
      </c>
      <c r="C21" s="142" t="s">
        <v>21</v>
      </c>
      <c r="D21" s="82">
        <v>-42672000</v>
      </c>
      <c r="E21" s="145" t="s">
        <v>17</v>
      </c>
      <c r="F21" s="122" t="s">
        <v>2</v>
      </c>
    </row>
    <row r="22" spans="1:6" s="70" customFormat="1" ht="14.25" hidden="1">
      <c r="A22" s="146" t="s">
        <v>340</v>
      </c>
      <c r="B22" s="81">
        <v>710</v>
      </c>
      <c r="C22" s="142"/>
      <c r="D22" s="82">
        <v>-42672000</v>
      </c>
      <c r="E22" s="143"/>
      <c r="F22" s="122" t="s">
        <v>2</v>
      </c>
    </row>
    <row r="23" spans="1:6" s="70" customFormat="1" ht="14.25" hidden="1">
      <c r="A23" s="147" t="s">
        <v>341</v>
      </c>
      <c r="B23" s="81">
        <v>710</v>
      </c>
      <c r="C23" s="142" t="s">
        <v>21</v>
      </c>
      <c r="D23" s="82">
        <v>-42672000</v>
      </c>
      <c r="E23" s="145" t="s">
        <v>17</v>
      </c>
      <c r="F23" s="122" t="s">
        <v>2</v>
      </c>
    </row>
    <row r="24" spans="1:6" s="70" customFormat="1" ht="14.25" hidden="1">
      <c r="A24" s="148" t="s">
        <v>340</v>
      </c>
      <c r="B24" s="81">
        <v>710</v>
      </c>
      <c r="C24" s="142"/>
      <c r="D24" s="82">
        <v>-42672000</v>
      </c>
      <c r="E24" s="143"/>
      <c r="F24" s="122" t="s">
        <v>2</v>
      </c>
    </row>
    <row r="25" spans="1:6" s="70" customFormat="1" ht="14.25" customHeight="1">
      <c r="A25" s="147" t="s">
        <v>23</v>
      </c>
      <c r="B25" s="81">
        <v>720</v>
      </c>
      <c r="C25" s="142" t="s">
        <v>342</v>
      </c>
      <c r="D25" s="82">
        <v>57078117.16</v>
      </c>
      <c r="E25" s="126">
        <v>4186157.66</v>
      </c>
      <c r="F25" s="122" t="s">
        <v>2</v>
      </c>
    </row>
    <row r="26" spans="1:6" s="70" customFormat="1" ht="18.75" customHeight="1">
      <c r="A26" s="147" t="s">
        <v>19</v>
      </c>
      <c r="B26" s="81">
        <v>720</v>
      </c>
      <c r="C26" s="142" t="s">
        <v>173</v>
      </c>
      <c r="D26" s="82">
        <v>57078117.16</v>
      </c>
      <c r="E26" s="151">
        <v>-41174789.82</v>
      </c>
      <c r="F26" s="122" t="s">
        <v>2</v>
      </c>
    </row>
    <row r="27" spans="1:6" s="70" customFormat="1" ht="28.5">
      <c r="A27" s="129" t="s">
        <v>25</v>
      </c>
      <c r="B27" s="81">
        <v>720</v>
      </c>
      <c r="C27" s="142" t="s">
        <v>174</v>
      </c>
      <c r="D27" s="82">
        <v>57078117.16</v>
      </c>
      <c r="E27" s="151">
        <v>-41174789.82</v>
      </c>
      <c r="F27" s="122" t="s">
        <v>2</v>
      </c>
    </row>
    <row r="28" spans="1:6" s="70" customFormat="1" ht="33" customHeight="1">
      <c r="A28" s="129" t="s">
        <v>56</v>
      </c>
      <c r="B28" s="81">
        <v>720</v>
      </c>
      <c r="C28" s="142" t="s">
        <v>175</v>
      </c>
      <c r="D28" s="82">
        <v>57078117.16</v>
      </c>
      <c r="E28" s="151">
        <v>-41174789.82</v>
      </c>
      <c r="F28" s="122" t="s">
        <v>2</v>
      </c>
    </row>
    <row r="29" spans="1:6" s="70" customFormat="1" ht="31.5" customHeight="1">
      <c r="A29" s="129" t="s">
        <v>6</v>
      </c>
      <c r="B29" s="83"/>
      <c r="C29" s="142" t="s">
        <v>176</v>
      </c>
      <c r="D29" s="84"/>
      <c r="E29" s="151">
        <v>-41174789.82</v>
      </c>
      <c r="F29" s="123" t="s">
        <v>15</v>
      </c>
    </row>
    <row r="30" spans="1:6" s="70" customFormat="1" ht="18.75" customHeight="1">
      <c r="A30" s="147" t="s">
        <v>14</v>
      </c>
      <c r="B30" s="142" t="s">
        <v>177</v>
      </c>
      <c r="C30" s="142" t="s">
        <v>177</v>
      </c>
      <c r="D30" s="124"/>
      <c r="E30" s="151">
        <v>45360947.48</v>
      </c>
      <c r="F30" s="104" t="s">
        <v>15</v>
      </c>
    </row>
    <row r="31" spans="1:6" ht="30.75" customHeight="1">
      <c r="A31" s="129" t="s">
        <v>54</v>
      </c>
      <c r="B31" s="149" t="s">
        <v>178</v>
      </c>
      <c r="C31" s="149" t="s">
        <v>178</v>
      </c>
      <c r="D31" s="150"/>
      <c r="E31" s="151">
        <v>45360947.48</v>
      </c>
      <c r="F31" s="30" t="s">
        <v>15</v>
      </c>
    </row>
    <row r="32" spans="1:6" ht="30.75" customHeight="1">
      <c r="A32" s="129" t="s">
        <v>31</v>
      </c>
      <c r="B32" s="149" t="s">
        <v>179</v>
      </c>
      <c r="C32" s="149" t="s">
        <v>179</v>
      </c>
      <c r="D32" s="104"/>
      <c r="E32" s="151">
        <v>45360947.48</v>
      </c>
      <c r="F32" s="8" t="s">
        <v>15</v>
      </c>
    </row>
    <row r="33" spans="1:6" ht="34.5" customHeight="1">
      <c r="A33" s="129" t="s">
        <v>58</v>
      </c>
      <c r="B33" s="149" t="s">
        <v>180</v>
      </c>
      <c r="C33" s="149" t="s">
        <v>180</v>
      </c>
      <c r="D33" s="104"/>
      <c r="E33" s="151">
        <v>45360947.48</v>
      </c>
      <c r="F33" s="8" t="s">
        <v>15</v>
      </c>
    </row>
    <row r="34" spans="1:6" ht="13.5" customHeight="1">
      <c r="A34" s="11"/>
      <c r="B34" s="53"/>
      <c r="C34" s="52"/>
      <c r="D34" s="24"/>
      <c r="E34" s="24" t="s">
        <v>15</v>
      </c>
      <c r="F34" s="8" t="s">
        <v>15</v>
      </c>
    </row>
    <row r="35" spans="1:6" ht="10.5" customHeight="1">
      <c r="A35" s="32"/>
      <c r="B35" s="177"/>
      <c r="C35" s="178"/>
      <c r="D35" s="32"/>
      <c r="E35" s="32"/>
      <c r="F35" s="32"/>
    </row>
    <row r="36" spans="1:6" ht="10.5" customHeight="1">
      <c r="A36" s="20"/>
      <c r="B36" s="179"/>
      <c r="C36" s="180"/>
      <c r="D36" s="32"/>
      <c r="E36" s="192"/>
      <c r="F36" s="32"/>
    </row>
    <row r="37" spans="1:6" ht="16.5" customHeight="1">
      <c r="A37" s="32"/>
      <c r="B37" s="54"/>
      <c r="C37" s="52"/>
      <c r="D37" s="32"/>
      <c r="E37" s="32"/>
      <c r="F37" s="32"/>
    </row>
    <row r="38" spans="1:6" ht="16.5" customHeight="1">
      <c r="A38" s="22"/>
      <c r="B38" s="181"/>
      <c r="C38" s="182"/>
      <c r="D38" s="32"/>
      <c r="E38" s="32"/>
      <c r="F38" s="32"/>
    </row>
    <row r="39" spans="1:6" ht="12" customHeight="1">
      <c r="A39" s="20"/>
      <c r="B39" s="179"/>
      <c r="C39" s="180"/>
      <c r="D39" s="26"/>
      <c r="E39" s="32"/>
      <c r="F39" s="32"/>
    </row>
    <row r="40" spans="1:6" ht="16.5" customHeight="1">
      <c r="A40" s="22"/>
      <c r="B40" s="22"/>
      <c r="C40" s="22"/>
      <c r="D40" s="14"/>
      <c r="E40" s="32"/>
      <c r="F40" s="32"/>
    </row>
    <row r="41" spans="1:6" ht="16.5" customHeight="1">
      <c r="A41" s="22"/>
      <c r="B41" s="3"/>
      <c r="C41" s="3"/>
      <c r="D41" s="14"/>
      <c r="E41" s="13"/>
      <c r="F41" s="13"/>
    </row>
    <row r="42" spans="1:6" ht="16.5" customHeight="1">
      <c r="A42" s="22"/>
      <c r="B42" s="3"/>
      <c r="C42" s="3"/>
      <c r="D42" s="14"/>
      <c r="E42" s="13"/>
      <c r="F42" s="13"/>
    </row>
    <row r="43" spans="1:6" ht="14.25" hidden="1">
      <c r="A43" s="4" t="s">
        <v>8</v>
      </c>
      <c r="B43" s="4"/>
      <c r="C43" s="4"/>
      <c r="D43" s="4"/>
      <c r="E43" s="4"/>
      <c r="F43" s="4"/>
    </row>
    <row r="44" spans="1:6" ht="14.25" hidden="1">
      <c r="A44" s="175" t="s">
        <v>8</v>
      </c>
      <c r="B44" s="176"/>
      <c r="C44" s="176"/>
      <c r="D44" s="176"/>
      <c r="E44" s="176"/>
      <c r="F44" s="176"/>
    </row>
    <row r="45" spans="1:6" ht="14.25" hidden="1">
      <c r="A45" s="29" t="s">
        <v>8</v>
      </c>
      <c r="B45" s="29"/>
      <c r="C45" s="29"/>
      <c r="D45" s="29"/>
      <c r="E45" s="29"/>
      <c r="F45" s="29"/>
    </row>
  </sheetData>
  <sheetProtection/>
  <mergeCells count="15">
    <mergeCell ref="A7:E7"/>
    <mergeCell ref="A8:E8"/>
    <mergeCell ref="A9:F9"/>
    <mergeCell ref="A13:A17"/>
    <mergeCell ref="B13:B17"/>
    <mergeCell ref="C13:C17"/>
    <mergeCell ref="D13:D17"/>
    <mergeCell ref="E13:E17"/>
    <mergeCell ref="F13:F17"/>
    <mergeCell ref="A10:E10"/>
    <mergeCell ref="A44:F44"/>
    <mergeCell ref="B35:C35"/>
    <mergeCell ref="B36:C36"/>
    <mergeCell ref="B38:C38"/>
    <mergeCell ref="B39:C39"/>
  </mergeCells>
  <printOptions/>
  <pageMargins left="0.7874015748031497" right="0.7086614173228347" top="0.7480314960629921" bottom="0.7480314960629921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2018-06-22T01:31:25Z</cp:lastPrinted>
  <dcterms:created xsi:type="dcterms:W3CDTF">2016-02-12T02:03:05Z</dcterms:created>
  <dcterms:modified xsi:type="dcterms:W3CDTF">2019-04-10T06:09:02Z</dcterms:modified>
  <cp:category/>
  <cp:version/>
  <cp:contentType/>
  <cp:contentStatus/>
</cp:coreProperties>
</file>